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0"/>
  </bookViews>
  <sheets>
    <sheet name="по Российской Федерации" sheetId="1" r:id="rId1"/>
    <sheet name="по субъектам РФ" sheetId="2" r:id="rId2"/>
  </sheets>
  <definedNames/>
  <calcPr fullCalcOnLoad="1"/>
</workbook>
</file>

<file path=xl/sharedStrings.xml><?xml version="1.0" encoding="utf-8"?>
<sst xmlns="http://schemas.openxmlformats.org/spreadsheetml/2006/main" count="104" uniqueCount="104">
  <si>
    <t>Численность детей в возрасте до 14 лет, систематически занимающихся физической культурой и спортом, человек</t>
  </si>
  <si>
    <t>Краснодарский край</t>
  </si>
  <si>
    <t>Астраханская область</t>
  </si>
  <si>
    <t>Волгоградская область</t>
  </si>
  <si>
    <t>Республика Калмыкия</t>
  </si>
  <si>
    <t>Ростовская область</t>
  </si>
  <si>
    <t>Приволжский федеральный округ</t>
  </si>
  <si>
    <t>Республика Башкортостан</t>
  </si>
  <si>
    <t>Нижегородская область</t>
  </si>
  <si>
    <t>Самарская область</t>
  </si>
  <si>
    <t>Оренбургская область</t>
  </si>
  <si>
    <t>Ульяновская область</t>
  </si>
  <si>
    <t>Республика Мордовия</t>
  </si>
  <si>
    <t>Кировская область</t>
  </si>
  <si>
    <t>Саратовская область</t>
  </si>
  <si>
    <t>Республика Марий Эл</t>
  </si>
  <si>
    <t>Пензенская область</t>
  </si>
  <si>
    <t>Удмуртская Республика</t>
  </si>
  <si>
    <t>Пермский край</t>
  </si>
  <si>
    <t>Северо-Западный федеральный округ</t>
  </si>
  <si>
    <t>Мурманская область</t>
  </si>
  <si>
    <t>Калининградская область</t>
  </si>
  <si>
    <t>Псковская область</t>
  </si>
  <si>
    <t>Республика Коми</t>
  </si>
  <si>
    <t>Вологодская область</t>
  </si>
  <si>
    <t>Новгородская область</t>
  </si>
  <si>
    <t>Ленинградская область</t>
  </si>
  <si>
    <t>Республика Карелия</t>
  </si>
  <si>
    <t>Архангельская область</t>
  </si>
  <si>
    <t>Сибирский федеральный округ</t>
  </si>
  <si>
    <t>Республика Хакасия</t>
  </si>
  <si>
    <t>Иркутская область</t>
  </si>
  <si>
    <t>Республика Тыва</t>
  </si>
  <si>
    <t>Республика Алтай</t>
  </si>
  <si>
    <t>Омская область</t>
  </si>
  <si>
    <t>Алтайский край</t>
  </si>
  <si>
    <t>Кемеровская область</t>
  </si>
  <si>
    <t>Новосибирская область</t>
  </si>
  <si>
    <t>Республика Бурятия</t>
  </si>
  <si>
    <t>Томская область</t>
  </si>
  <si>
    <t>Красноярский край</t>
  </si>
  <si>
    <t>Забайкальский край</t>
  </si>
  <si>
    <t>Уральский федеральный округ</t>
  </si>
  <si>
    <t>Свердловская область</t>
  </si>
  <si>
    <t>Курганская область</t>
  </si>
  <si>
    <t>Челябинская область</t>
  </si>
  <si>
    <t>Дальневосточный федеральный округ</t>
  </si>
  <si>
    <t>Республика Саха (Якутия)</t>
  </si>
  <si>
    <t>Магаданская область</t>
  </si>
  <si>
    <t>Сахалинская область</t>
  </si>
  <si>
    <t>Приморский край</t>
  </si>
  <si>
    <t>Хабаровский край</t>
  </si>
  <si>
    <t>Амурская область</t>
  </si>
  <si>
    <t>Камчатский край</t>
  </si>
  <si>
    <t>Центральный федеральный округ</t>
  </si>
  <si>
    <t>Московская область</t>
  </si>
  <si>
    <t>Курская область</t>
  </si>
  <si>
    <t>Липецкая область</t>
  </si>
  <si>
    <t>Калужская область</t>
  </si>
  <si>
    <t>Ярославская область</t>
  </si>
  <si>
    <t>Костромская область</t>
  </si>
  <si>
    <t>Тульская область</t>
  </si>
  <si>
    <t>Владимирская область</t>
  </si>
  <si>
    <t>Тверская область</t>
  </si>
  <si>
    <t>Смоленская область</t>
  </si>
  <si>
    <t>Брянская область</t>
  </si>
  <si>
    <t>Рязанская область</t>
  </si>
  <si>
    <t>Белгородская область</t>
  </si>
  <si>
    <t>Ивановская область</t>
  </si>
  <si>
    <t>Воронежская область</t>
  </si>
  <si>
    <t>Тамбовская область</t>
  </si>
  <si>
    <t>Орловская область</t>
  </si>
  <si>
    <t>Северо-Кавказский федеральный округ</t>
  </si>
  <si>
    <t>Республика Дагестан</t>
  </si>
  <si>
    <t>Карачаево-Черкесская Республика</t>
  </si>
  <si>
    <t>Республика Ингушетия</t>
  </si>
  <si>
    <t>Чеченская Республика</t>
  </si>
  <si>
    <t>Кабардино-Балкарская Республика</t>
  </si>
  <si>
    <t>Республика Северная Осетия-Алания</t>
  </si>
  <si>
    <t>Ставропольский край</t>
  </si>
  <si>
    <t>г.Москва</t>
  </si>
  <si>
    <t>Ненецкий авт. округ</t>
  </si>
  <si>
    <t>г.Санкт-Петербург</t>
  </si>
  <si>
    <t>Республика Адыгея</t>
  </si>
  <si>
    <t>Республика Татарстан</t>
  </si>
  <si>
    <t>Чувашская республика</t>
  </si>
  <si>
    <t>Ханты-Мансийский авт. округ - Югра</t>
  </si>
  <si>
    <t>Ямало-Ненецкий авт. округ</t>
  </si>
  <si>
    <t>Еврейская авт. область</t>
  </si>
  <si>
    <t>Чукотский АО</t>
  </si>
  <si>
    <t>Тюменская область   в  т.ч.</t>
  </si>
  <si>
    <t>Архангельская область без авт.оруга</t>
  </si>
  <si>
    <t>Тюменская область без авт.округов</t>
  </si>
  <si>
    <r>
      <t>1</t>
    </r>
    <r>
      <rPr>
        <b/>
        <sz val="10"/>
        <rFont val="Times New Roman"/>
        <family val="1"/>
      </rPr>
      <t xml:space="preserve"> По данным Минспорта России.</t>
    </r>
  </si>
  <si>
    <t>Республика Крым</t>
  </si>
  <si>
    <t>г. Севастополь</t>
  </si>
  <si>
    <r>
      <t>1</t>
    </r>
    <r>
      <rPr>
        <b/>
        <sz val="10"/>
        <rFont val="Times New Roman"/>
        <family val="1"/>
      </rPr>
      <t xml:space="preserve"> Начиная с 2014 г. с учётом данных по Республике Крым и г. Севастополь.</t>
    </r>
  </si>
  <si>
    <r>
      <t>2014</t>
    </r>
    <r>
      <rPr>
        <b/>
        <vertAlign val="superscript"/>
        <sz val="10"/>
        <rFont val="Times New Roman"/>
        <family val="1"/>
      </rPr>
      <t>2)</t>
    </r>
  </si>
  <si>
    <r>
      <t>2</t>
    </r>
    <r>
      <rPr>
        <b/>
        <sz val="10"/>
        <rFont val="Times New Roman"/>
        <family val="1"/>
      </rPr>
      <t xml:space="preserve"> Начиная с 2014 г. с учётом данных по Республике Крым и г. Севастополь.</t>
    </r>
  </si>
  <si>
    <r>
      <t>РОССИЙСКАЯ ФЕДЕРАЦИЯ</t>
    </r>
    <r>
      <rPr>
        <b/>
        <vertAlign val="superscript"/>
        <sz val="10"/>
        <rFont val="Times New Roman"/>
        <family val="1"/>
      </rPr>
      <t>1</t>
    </r>
  </si>
  <si>
    <r>
      <t>Южный федеральный округ</t>
    </r>
    <r>
      <rPr>
        <b/>
        <vertAlign val="superscript"/>
        <sz val="10"/>
        <rFont val="Times New Roman"/>
        <family val="1"/>
      </rPr>
      <t>1</t>
    </r>
  </si>
  <si>
    <r>
      <t xml:space="preserve">3.31. Численность детей в возрасте до 14 лет,                                                                                               систематически занимающихся физической культурой и спортом </t>
    </r>
    <r>
      <rPr>
        <b/>
        <vertAlign val="superscript"/>
        <sz val="12"/>
        <rFont val="Times New Roman"/>
        <family val="1"/>
      </rPr>
      <t>1</t>
    </r>
  </si>
  <si>
    <t>3.31. Численность детей в возрасте до 14 лет,                                                                                          систематически занимающихся физической культурой и спортом, человек 
 (по данным Минспорта России)</t>
  </si>
  <si>
    <t>Обновлено 09.08.2019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</si>
</sst>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name val="Arial Cyr"/>
      <family val="0"/>
    </font>
    <font>
      <sz val="10"/>
      <color indexed="8"/>
      <name val="Cambria"/>
      <family val="2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4" borderId="11" applyNumberFormat="0" applyAlignment="0" applyProtection="0"/>
    <xf numFmtId="0" fontId="12" fillId="0" borderId="10" applyNumberFormat="0" applyFill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0" borderId="0">
      <alignment/>
      <protection/>
    </xf>
    <xf numFmtId="0" fontId="16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4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2" fillId="38" borderId="14" applyNumberFormat="0" applyFont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  <xf numFmtId="0" fontId="13" fillId="40" borderId="15" applyNumberFormat="0" applyAlignment="0" applyProtection="0"/>
    <xf numFmtId="0" fontId="22" fillId="38" borderId="14" applyNumberFormat="0" applyFont="0" applyAlignment="0" applyProtection="0"/>
    <xf numFmtId="0" fontId="22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 indent="1"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right" indent="1"/>
    </xf>
    <xf numFmtId="0" fontId="2" fillId="0" borderId="19" xfId="0" applyFont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41" borderId="17" xfId="0" applyFont="1" applyFill="1" applyBorder="1" applyAlignment="1">
      <alignment wrapText="1"/>
    </xf>
    <xf numFmtId="0" fontId="4" fillId="41" borderId="17" xfId="0" applyFont="1" applyFill="1" applyBorder="1" applyAlignment="1">
      <alignment horizontal="right" indent="1"/>
    </xf>
    <xf numFmtId="0" fontId="2" fillId="42" borderId="16" xfId="0" applyFont="1" applyFill="1" applyBorder="1" applyAlignment="1">
      <alignment/>
    </xf>
    <xf numFmtId="0" fontId="4" fillId="42" borderId="20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3" fontId="2" fillId="0" borderId="16" xfId="0" applyNumberFormat="1" applyFont="1" applyBorder="1" applyAlignment="1">
      <alignment horizontal="right" vertical="center" wrapText="1"/>
    </xf>
    <xf numFmtId="0" fontId="24" fillId="43" borderId="0" xfId="0" applyFont="1" applyFill="1" applyAlignment="1">
      <alignment horizontal="center"/>
    </xf>
    <xf numFmtId="0" fontId="4" fillId="0" borderId="18" xfId="0" applyFont="1" applyBorder="1" applyAlignment="1">
      <alignment horizontal="right" indent="1"/>
    </xf>
    <xf numFmtId="0" fontId="2" fillId="0" borderId="19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‿‿㼿㼿㼿?" xfId="62"/>
    <cellStyle name="㼿‿‿㼿㼿㼿‿?" xfId="63"/>
    <cellStyle name="㼿㼿" xfId="64"/>
    <cellStyle name="㼿㼿 " xfId="65"/>
    <cellStyle name="㼿㼿?" xfId="66"/>
    <cellStyle name="㼿㼿‿?" xfId="67"/>
    <cellStyle name="㼿㼿‿㼿㼿㼿㼿㼿㼿㼿" xfId="68"/>
    <cellStyle name="㼿㼿‿㼿㼿㼿㼿㼿㼿㼿㼠" xfId="69"/>
    <cellStyle name="㼿㼿†?" xfId="70"/>
    <cellStyle name="㼿㼿㼠" xfId="71"/>
    <cellStyle name="㼿㼿㼿" xfId="72"/>
    <cellStyle name="㼿㼿㼿?" xfId="73"/>
    <cellStyle name="㼿㼿㼿‿?" xfId="74"/>
    <cellStyle name="㼿㼿㼿‿‿?" xfId="75"/>
    <cellStyle name="㼿㼿㼿㼠" xfId="76"/>
    <cellStyle name="㼿㼿㼿㼿" xfId="77"/>
    <cellStyle name="㼿㼿㼿㼿?" xfId="78"/>
    <cellStyle name="㼿㼿㼿㼿‿?" xfId="79"/>
    <cellStyle name="㼿㼿㼿㼿‿‿?" xfId="80"/>
    <cellStyle name="㼿㼿㼿㼿‿㼿㼿㼿" xfId="81"/>
    <cellStyle name="㼿㼿㼿㼿‿㼿㼿㼿㼠" xfId="82"/>
    <cellStyle name="㼿㼿㼿㼿㼠" xfId="83"/>
    <cellStyle name="㼿㼿㼿㼿㼠?" xfId="84"/>
    <cellStyle name="㼿㼿㼿㼿㼿" xfId="85"/>
    <cellStyle name="㼿㼿㼿㼿㼿?" xfId="86"/>
    <cellStyle name="㼿㼿㼿㼿㼿‿?" xfId="87"/>
    <cellStyle name="㼿㼿㼿㼿㼿‿㼿㼿㼿" xfId="88"/>
    <cellStyle name="㼿㼿㼿㼿㼿‿㼿㼿㼿㼠" xfId="89"/>
    <cellStyle name="㼿㼿㼿㼿㼿㼠" xfId="90"/>
    <cellStyle name="㼿㼿㼿㼿㼿㼿㼿㼿㼿㼿㼿‿㼿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1" sqref="B1"/>
    </sheetView>
  </sheetViews>
  <sheetFormatPr defaultColWidth="8.7109375" defaultRowHeight="12.75"/>
  <cols>
    <col min="1" max="1" width="5.7109375" style="1" customWidth="1"/>
    <col min="2" max="2" width="40.7109375" style="2" customWidth="1"/>
    <col min="3" max="4" width="10.7109375" style="1" customWidth="1"/>
    <col min="5" max="5" width="10.7109375" style="2" customWidth="1"/>
    <col min="6" max="6" width="9.140625" style="2" customWidth="1"/>
    <col min="7" max="7" width="9.8515625" style="2" bestFit="1" customWidth="1"/>
    <col min="8" max="9" width="9.140625" style="2" customWidth="1"/>
    <col min="10" max="16384" width="8.7109375" style="2" customWidth="1"/>
  </cols>
  <sheetData>
    <row r="1" ht="13.5">
      <c r="B1" s="24" t="s">
        <v>103</v>
      </c>
    </row>
    <row r="2" spans="2:9" ht="49.5" customHeight="1">
      <c r="B2" s="29" t="s">
        <v>101</v>
      </c>
      <c r="C2" s="30"/>
      <c r="D2" s="30"/>
      <c r="E2" s="30"/>
      <c r="F2" s="30"/>
      <c r="G2" s="30"/>
      <c r="H2" s="30"/>
      <c r="I2" s="30"/>
    </row>
    <row r="3" spans="1:10" ht="30" customHeight="1">
      <c r="A3" s="3"/>
      <c r="B3" s="18"/>
      <c r="C3" s="21">
        <v>2010</v>
      </c>
      <c r="D3" s="20">
        <v>2012</v>
      </c>
      <c r="E3" s="20">
        <v>2013</v>
      </c>
      <c r="F3" s="20" t="s">
        <v>97</v>
      </c>
      <c r="G3" s="20">
        <v>2015</v>
      </c>
      <c r="H3" s="20">
        <v>2016</v>
      </c>
      <c r="I3" s="20">
        <v>2017</v>
      </c>
      <c r="J3" s="20">
        <v>2018</v>
      </c>
    </row>
    <row r="4" spans="1:10" ht="54.75" customHeight="1">
      <c r="A4" s="4"/>
      <c r="B4" s="5" t="s">
        <v>0</v>
      </c>
      <c r="C4" s="23">
        <v>10577628</v>
      </c>
      <c r="D4" s="23">
        <v>12241333</v>
      </c>
      <c r="E4" s="23">
        <v>13382124</v>
      </c>
      <c r="F4" s="23">
        <v>14576697</v>
      </c>
      <c r="G4" s="23">
        <v>16022664</v>
      </c>
      <c r="H4" s="23">
        <v>16913699</v>
      </c>
      <c r="I4" s="23">
        <v>16710137</v>
      </c>
      <c r="J4" s="23">
        <v>17372640</v>
      </c>
    </row>
    <row r="5" spans="1:11" s="14" customFormat="1" ht="12.75">
      <c r="A5" s="12"/>
      <c r="B5" s="13"/>
      <c r="C5" s="12"/>
      <c r="D5" s="12"/>
      <c r="K5" s="15"/>
    </row>
    <row r="6" spans="1:4" s="14" customFormat="1" ht="12.75">
      <c r="A6" s="12"/>
      <c r="B6" s="13"/>
      <c r="C6" s="12"/>
      <c r="D6" s="12"/>
    </row>
    <row r="7" spans="1:4" s="14" customFormat="1" ht="12.75">
      <c r="A7" s="12"/>
      <c r="B7" s="22"/>
      <c r="C7" s="12"/>
      <c r="D7" s="12"/>
    </row>
    <row r="8" spans="2:6" ht="15.75">
      <c r="B8" s="27" t="s">
        <v>93</v>
      </c>
      <c r="C8" s="28"/>
      <c r="D8" s="28"/>
      <c r="E8" s="28"/>
      <c r="F8" s="14"/>
    </row>
    <row r="9" spans="2:5" ht="15.75">
      <c r="B9" s="27" t="s">
        <v>98</v>
      </c>
      <c r="C9" s="28"/>
      <c r="D9" s="28"/>
      <c r="E9" s="28"/>
    </row>
  </sheetData>
  <sheetProtection/>
  <mergeCells count="3">
    <mergeCell ref="B8:E8"/>
    <mergeCell ref="B9:E9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7.28125" style="0" customWidth="1"/>
    <col min="2" max="2" width="35.7109375" style="2" customWidth="1"/>
    <col min="3" max="3" width="14.8515625" style="2" customWidth="1"/>
    <col min="4" max="9" width="14.8515625" style="0" customWidth="1"/>
  </cols>
  <sheetData>
    <row r="1" spans="1:7" ht="75" customHeight="1">
      <c r="A1" s="8"/>
      <c r="B1" s="30" t="s">
        <v>102</v>
      </c>
      <c r="C1" s="30"/>
      <c r="D1" s="30"/>
      <c r="E1" s="30"/>
      <c r="F1" s="30"/>
      <c r="G1" s="33"/>
    </row>
    <row r="2" spans="2:9" ht="30" customHeight="1">
      <c r="B2" s="18"/>
      <c r="C2" s="19">
        <v>2012</v>
      </c>
      <c r="D2" s="20">
        <v>2013</v>
      </c>
      <c r="E2" s="20">
        <v>2014</v>
      </c>
      <c r="F2" s="20">
        <v>2015</v>
      </c>
      <c r="G2" s="20">
        <v>2016</v>
      </c>
      <c r="H2" s="20">
        <v>2017</v>
      </c>
      <c r="I2" s="20">
        <v>2018</v>
      </c>
    </row>
    <row r="3" spans="2:9" ht="15.75">
      <c r="B3" s="9" t="s">
        <v>99</v>
      </c>
      <c r="C3" s="25">
        <v>12241333</v>
      </c>
      <c r="D3" s="25">
        <v>13382124</v>
      </c>
      <c r="E3" s="25">
        <v>14576697</v>
      </c>
      <c r="F3" s="25">
        <v>16022664</v>
      </c>
      <c r="G3" s="25">
        <v>16913699</v>
      </c>
      <c r="H3" s="25">
        <v>16710137</v>
      </c>
      <c r="I3" s="25">
        <v>17372640</v>
      </c>
    </row>
    <row r="4" spans="2:9" ht="12.75">
      <c r="B4" s="16" t="s">
        <v>54</v>
      </c>
      <c r="C4" s="17">
        <v>3304133</v>
      </c>
      <c r="D4" s="17">
        <v>3606936</v>
      </c>
      <c r="E4" s="17">
        <v>3873212</v>
      </c>
      <c r="F4" s="17">
        <v>4169007</v>
      </c>
      <c r="G4" s="17">
        <v>4509630</v>
      </c>
      <c r="H4" s="17">
        <v>3953657</v>
      </c>
      <c r="I4" s="17">
        <f>SUM(I5:I22)</f>
        <v>4082396</v>
      </c>
    </row>
    <row r="5" spans="2:9" ht="12.75">
      <c r="B5" s="6" t="s">
        <v>67</v>
      </c>
      <c r="C5" s="10">
        <v>130879</v>
      </c>
      <c r="D5" s="10">
        <v>178612</v>
      </c>
      <c r="E5" s="10">
        <v>216739</v>
      </c>
      <c r="F5" s="10">
        <v>217417</v>
      </c>
      <c r="G5" s="10">
        <v>211274</v>
      </c>
      <c r="H5" s="10">
        <v>224063</v>
      </c>
      <c r="I5" s="10">
        <v>239963</v>
      </c>
    </row>
    <row r="6" spans="2:9" ht="12.75">
      <c r="B6" s="6" t="s">
        <v>65</v>
      </c>
      <c r="C6" s="10">
        <v>88173</v>
      </c>
      <c r="D6" s="10">
        <v>99495</v>
      </c>
      <c r="E6" s="10">
        <v>109024</v>
      </c>
      <c r="F6" s="10">
        <v>116493</v>
      </c>
      <c r="G6" s="10">
        <v>123777</v>
      </c>
      <c r="H6" s="10">
        <v>113652</v>
      </c>
      <c r="I6" s="10">
        <v>115077</v>
      </c>
    </row>
    <row r="7" spans="2:9" ht="12.75">
      <c r="B7" s="6" t="s">
        <v>62</v>
      </c>
      <c r="C7" s="10">
        <v>160784</v>
      </c>
      <c r="D7" s="10">
        <v>183890</v>
      </c>
      <c r="E7" s="10">
        <v>187368</v>
      </c>
      <c r="F7" s="10">
        <v>196309</v>
      </c>
      <c r="G7" s="10">
        <v>181443</v>
      </c>
      <c r="H7" s="10">
        <v>160672</v>
      </c>
      <c r="I7" s="10">
        <v>158434</v>
      </c>
    </row>
    <row r="8" spans="2:9" ht="12.75">
      <c r="B8" s="6" t="s">
        <v>69</v>
      </c>
      <c r="C8" s="10">
        <v>217857</v>
      </c>
      <c r="D8" s="10">
        <v>246424</v>
      </c>
      <c r="E8" s="10">
        <v>261687</v>
      </c>
      <c r="F8" s="10">
        <v>177604</v>
      </c>
      <c r="G8" s="10">
        <v>256822</v>
      </c>
      <c r="H8" s="10">
        <v>246186</v>
      </c>
      <c r="I8" s="10">
        <v>252197</v>
      </c>
    </row>
    <row r="9" spans="2:9" ht="12.75">
      <c r="B9" s="6" t="s">
        <v>68</v>
      </c>
      <c r="C9" s="10">
        <v>93723</v>
      </c>
      <c r="D9" s="10">
        <v>102400</v>
      </c>
      <c r="E9" s="10">
        <v>109583</v>
      </c>
      <c r="F9" s="10">
        <v>114719</v>
      </c>
      <c r="G9" s="10">
        <v>119853</v>
      </c>
      <c r="H9" s="10">
        <v>116849</v>
      </c>
      <c r="I9" s="10">
        <v>119118</v>
      </c>
    </row>
    <row r="10" spans="2:9" ht="12.75">
      <c r="B10" s="6" t="s">
        <v>58</v>
      </c>
      <c r="C10" s="10">
        <v>116830</v>
      </c>
      <c r="D10" s="10">
        <v>123465</v>
      </c>
      <c r="E10" s="10">
        <v>137489</v>
      </c>
      <c r="F10" s="10">
        <v>147928</v>
      </c>
      <c r="G10" s="10">
        <v>149829</v>
      </c>
      <c r="H10" s="10">
        <v>145697</v>
      </c>
      <c r="I10" s="10">
        <v>126153</v>
      </c>
    </row>
    <row r="11" spans="2:9" ht="12.75">
      <c r="B11" s="6" t="s">
        <v>60</v>
      </c>
      <c r="C11" s="10">
        <v>105359</v>
      </c>
      <c r="D11" s="10">
        <v>102918</v>
      </c>
      <c r="E11" s="10">
        <v>102806</v>
      </c>
      <c r="F11" s="10">
        <v>105267</v>
      </c>
      <c r="G11" s="10">
        <v>108944</v>
      </c>
      <c r="H11" s="10">
        <v>78160</v>
      </c>
      <c r="I11" s="10">
        <v>79291</v>
      </c>
    </row>
    <row r="12" spans="2:9" ht="12.75">
      <c r="B12" s="6" t="s">
        <v>56</v>
      </c>
      <c r="C12" s="10">
        <v>86673</v>
      </c>
      <c r="D12" s="10">
        <v>89429</v>
      </c>
      <c r="E12" s="10">
        <v>96841</v>
      </c>
      <c r="F12" s="10">
        <v>101433</v>
      </c>
      <c r="G12" s="10">
        <v>104168</v>
      </c>
      <c r="H12" s="10">
        <v>105269</v>
      </c>
      <c r="I12" s="10">
        <v>134999</v>
      </c>
    </row>
    <row r="13" spans="2:9" ht="12.75">
      <c r="B13" s="6" t="s">
        <v>57</v>
      </c>
      <c r="C13" s="10">
        <v>52224</v>
      </c>
      <c r="D13" s="10">
        <v>55242</v>
      </c>
      <c r="E13" s="10">
        <v>57621</v>
      </c>
      <c r="F13" s="10">
        <v>60880</v>
      </c>
      <c r="G13" s="10">
        <v>67006</v>
      </c>
      <c r="H13" s="10">
        <v>78240</v>
      </c>
      <c r="I13" s="10">
        <v>83765</v>
      </c>
    </row>
    <row r="14" spans="2:9" ht="12.75">
      <c r="B14" s="6" t="s">
        <v>55</v>
      </c>
      <c r="C14" s="10">
        <v>574379</v>
      </c>
      <c r="D14" s="10">
        <v>603905</v>
      </c>
      <c r="E14" s="10">
        <v>664751</v>
      </c>
      <c r="F14" s="10">
        <v>833188</v>
      </c>
      <c r="G14" s="10">
        <v>948136</v>
      </c>
      <c r="H14" s="10">
        <v>849299</v>
      </c>
      <c r="I14" s="10">
        <v>909428</v>
      </c>
    </row>
    <row r="15" spans="2:9" ht="12.75">
      <c r="B15" s="6" t="s">
        <v>71</v>
      </c>
      <c r="C15" s="10">
        <v>40613</v>
      </c>
      <c r="D15" s="10">
        <v>42328</v>
      </c>
      <c r="E15" s="10">
        <v>59145</v>
      </c>
      <c r="F15" s="10">
        <v>55776</v>
      </c>
      <c r="G15" s="10">
        <v>54475</v>
      </c>
      <c r="H15" s="10">
        <v>61222</v>
      </c>
      <c r="I15" s="10">
        <v>58753</v>
      </c>
    </row>
    <row r="16" spans="2:9" ht="12.75">
      <c r="B16" s="6" t="s">
        <v>66</v>
      </c>
      <c r="C16" s="10">
        <v>56972</v>
      </c>
      <c r="D16" s="10">
        <v>89063</v>
      </c>
      <c r="E16" s="10">
        <v>95363</v>
      </c>
      <c r="F16" s="10">
        <v>102315</v>
      </c>
      <c r="G16" s="10">
        <v>108027</v>
      </c>
      <c r="H16" s="10">
        <v>117340</v>
      </c>
      <c r="I16" s="10">
        <v>114861</v>
      </c>
    </row>
    <row r="17" spans="2:9" ht="12.75">
      <c r="B17" s="6" t="s">
        <v>64</v>
      </c>
      <c r="C17" s="10">
        <v>66928</v>
      </c>
      <c r="D17" s="10">
        <v>77351</v>
      </c>
      <c r="E17" s="10">
        <v>80795</v>
      </c>
      <c r="F17" s="10">
        <v>87040</v>
      </c>
      <c r="G17" s="10">
        <v>88926</v>
      </c>
      <c r="H17" s="10">
        <v>94772</v>
      </c>
      <c r="I17" s="10">
        <v>95366</v>
      </c>
    </row>
    <row r="18" spans="2:9" ht="12.75">
      <c r="B18" s="6" t="s">
        <v>70</v>
      </c>
      <c r="C18" s="10">
        <v>100099</v>
      </c>
      <c r="D18" s="10">
        <v>109121</v>
      </c>
      <c r="E18" s="10">
        <v>116043</v>
      </c>
      <c r="F18" s="10">
        <v>140878</v>
      </c>
      <c r="G18" s="10">
        <v>131624</v>
      </c>
      <c r="H18" s="10">
        <v>104929</v>
      </c>
      <c r="I18" s="10">
        <v>110453</v>
      </c>
    </row>
    <row r="19" spans="2:9" ht="12.75">
      <c r="B19" s="6" t="s">
        <v>63</v>
      </c>
      <c r="C19" s="10">
        <v>103280</v>
      </c>
      <c r="D19" s="10">
        <v>107121</v>
      </c>
      <c r="E19" s="10">
        <v>108863</v>
      </c>
      <c r="F19" s="10">
        <v>109191</v>
      </c>
      <c r="G19" s="10">
        <v>110899</v>
      </c>
      <c r="H19" s="10">
        <v>123744</v>
      </c>
      <c r="I19" s="10">
        <v>116569</v>
      </c>
    </row>
    <row r="20" spans="2:9" ht="12.75">
      <c r="B20" s="6" t="s">
        <v>61</v>
      </c>
      <c r="C20" s="10">
        <v>104902</v>
      </c>
      <c r="D20" s="10">
        <v>106367</v>
      </c>
      <c r="E20" s="10">
        <v>117713</v>
      </c>
      <c r="F20" s="10">
        <v>131235</v>
      </c>
      <c r="G20" s="10">
        <v>141119</v>
      </c>
      <c r="H20" s="10">
        <v>141605</v>
      </c>
      <c r="I20" s="10">
        <v>153631</v>
      </c>
    </row>
    <row r="21" spans="2:9" ht="12.75">
      <c r="B21" s="6" t="s">
        <v>59</v>
      </c>
      <c r="C21" s="10">
        <v>102601</v>
      </c>
      <c r="D21" s="10">
        <v>110409</v>
      </c>
      <c r="E21" s="10">
        <v>119023</v>
      </c>
      <c r="F21" s="10">
        <v>125958</v>
      </c>
      <c r="G21" s="10">
        <v>136126</v>
      </c>
      <c r="H21" s="10">
        <v>140225</v>
      </c>
      <c r="I21" s="10">
        <v>143253</v>
      </c>
    </row>
    <row r="22" spans="2:9" ht="12.75">
      <c r="B22" s="6" t="s">
        <v>80</v>
      </c>
      <c r="C22" s="10">
        <v>1101857</v>
      </c>
      <c r="D22" s="10">
        <v>1179396</v>
      </c>
      <c r="E22" s="10">
        <v>1232358</v>
      </c>
      <c r="F22" s="10">
        <v>1345376</v>
      </c>
      <c r="G22" s="10">
        <v>1467182</v>
      </c>
      <c r="H22" s="10">
        <v>1051733</v>
      </c>
      <c r="I22" s="10">
        <v>1071085</v>
      </c>
    </row>
    <row r="23" spans="2:9" ht="12.75">
      <c r="B23" s="16" t="s">
        <v>19</v>
      </c>
      <c r="C23" s="17">
        <v>995161</v>
      </c>
      <c r="D23" s="17">
        <v>1070930</v>
      </c>
      <c r="E23" s="17">
        <v>1113326</v>
      </c>
      <c r="F23" s="17">
        <v>1251143</v>
      </c>
      <c r="G23" s="17">
        <v>1387367</v>
      </c>
      <c r="H23" s="17">
        <v>1461234</v>
      </c>
      <c r="I23" s="17">
        <f>SUM(I24:I35)-I27-I28</f>
        <v>1577561</v>
      </c>
    </row>
    <row r="24" spans="2:9" ht="12.75">
      <c r="B24" s="6" t="s">
        <v>27</v>
      </c>
      <c r="C24" s="10">
        <v>43008</v>
      </c>
      <c r="D24" s="10">
        <v>48201</v>
      </c>
      <c r="E24" s="10">
        <v>51836</v>
      </c>
      <c r="F24" s="10">
        <v>59387</v>
      </c>
      <c r="G24" s="10">
        <v>69527</v>
      </c>
      <c r="H24" s="10">
        <v>80385</v>
      </c>
      <c r="I24" s="10">
        <v>84866</v>
      </c>
    </row>
    <row r="25" spans="2:9" ht="12.75">
      <c r="B25" s="6" t="s">
        <v>23</v>
      </c>
      <c r="C25" s="10">
        <v>79690</v>
      </c>
      <c r="D25" s="10">
        <v>83652</v>
      </c>
      <c r="E25" s="10">
        <v>80999</v>
      </c>
      <c r="F25" s="10">
        <v>88275</v>
      </c>
      <c r="G25" s="10">
        <v>92768</v>
      </c>
      <c r="H25" s="10">
        <v>94523</v>
      </c>
      <c r="I25" s="10">
        <v>94662</v>
      </c>
    </row>
    <row r="26" spans="2:9" ht="12.75">
      <c r="B26" s="6" t="s">
        <v>28</v>
      </c>
      <c r="C26" s="10">
        <v>89403</v>
      </c>
      <c r="D26" s="10">
        <v>96341</v>
      </c>
      <c r="E26" s="10">
        <v>119610</v>
      </c>
      <c r="F26" s="10">
        <v>124177</v>
      </c>
      <c r="G26" s="10">
        <v>138490</v>
      </c>
      <c r="H26" s="10">
        <f>H27+H28</f>
        <v>151031</v>
      </c>
      <c r="I26" s="10">
        <v>169950</v>
      </c>
    </row>
    <row r="27" spans="2:9" ht="12.75">
      <c r="B27" s="7" t="s">
        <v>81</v>
      </c>
      <c r="C27" s="10"/>
      <c r="D27" s="10"/>
      <c r="E27" s="10">
        <v>7230</v>
      </c>
      <c r="F27" s="10">
        <v>6259</v>
      </c>
      <c r="G27" s="10">
        <v>7581</v>
      </c>
      <c r="H27" s="10">
        <v>4096</v>
      </c>
      <c r="I27" s="10">
        <v>6817</v>
      </c>
    </row>
    <row r="28" spans="2:9" ht="12.75">
      <c r="B28" s="7" t="s">
        <v>91</v>
      </c>
      <c r="C28" s="10"/>
      <c r="D28" s="10"/>
      <c r="E28" s="10">
        <v>112380</v>
      </c>
      <c r="F28" s="10">
        <v>117918</v>
      </c>
      <c r="G28" s="10">
        <v>130909</v>
      </c>
      <c r="H28" s="10">
        <v>146935</v>
      </c>
      <c r="I28" s="10">
        <f>I26-I27</f>
        <v>163133</v>
      </c>
    </row>
    <row r="29" spans="2:9" ht="12.75">
      <c r="B29" s="6" t="s">
        <v>24</v>
      </c>
      <c r="C29" s="10">
        <v>93071</v>
      </c>
      <c r="D29" s="10">
        <v>100143</v>
      </c>
      <c r="E29" s="10">
        <v>107915</v>
      </c>
      <c r="F29" s="10">
        <v>139610</v>
      </c>
      <c r="G29" s="10">
        <v>143536</v>
      </c>
      <c r="H29" s="10">
        <v>148983</v>
      </c>
      <c r="I29" s="10">
        <v>146525</v>
      </c>
    </row>
    <row r="30" spans="2:9" ht="12.75">
      <c r="B30" s="6" t="s">
        <v>21</v>
      </c>
      <c r="C30" s="10">
        <v>72843</v>
      </c>
      <c r="D30" s="10">
        <v>76322</v>
      </c>
      <c r="E30" s="10">
        <v>80975</v>
      </c>
      <c r="F30" s="10">
        <v>98764</v>
      </c>
      <c r="G30" s="10">
        <v>114810</v>
      </c>
      <c r="H30" s="10">
        <v>107966</v>
      </c>
      <c r="I30" s="10">
        <v>121921</v>
      </c>
    </row>
    <row r="31" spans="2:9" ht="12.75">
      <c r="B31" s="6" t="s">
        <v>26</v>
      </c>
      <c r="C31" s="10">
        <v>137380</v>
      </c>
      <c r="D31" s="10">
        <v>139968</v>
      </c>
      <c r="E31" s="10">
        <v>141112</v>
      </c>
      <c r="F31" s="10">
        <v>164859</v>
      </c>
      <c r="G31" s="10">
        <v>175089</v>
      </c>
      <c r="H31" s="10">
        <v>187523</v>
      </c>
      <c r="I31" s="10">
        <v>199006</v>
      </c>
    </row>
    <row r="32" spans="2:9" ht="12.75">
      <c r="B32" s="6" t="s">
        <v>20</v>
      </c>
      <c r="C32" s="10">
        <v>44109</v>
      </c>
      <c r="D32" s="10">
        <v>53247</v>
      </c>
      <c r="E32" s="10">
        <v>58305</v>
      </c>
      <c r="F32" s="10">
        <v>74650</v>
      </c>
      <c r="G32" s="10">
        <v>80653</v>
      </c>
      <c r="H32" s="10">
        <v>89296</v>
      </c>
      <c r="I32" s="10">
        <v>101765</v>
      </c>
    </row>
    <row r="33" spans="2:9" ht="12.75">
      <c r="B33" s="6" t="s">
        <v>25</v>
      </c>
      <c r="C33" s="10">
        <v>46775</v>
      </c>
      <c r="D33" s="10">
        <v>51062</v>
      </c>
      <c r="E33" s="10">
        <v>63104</v>
      </c>
      <c r="F33" s="10">
        <v>70386</v>
      </c>
      <c r="G33" s="10">
        <v>70144</v>
      </c>
      <c r="H33" s="10">
        <v>72592</v>
      </c>
      <c r="I33" s="10">
        <v>69221</v>
      </c>
    </row>
    <row r="34" spans="2:9" ht="12.75">
      <c r="B34" s="6" t="s">
        <v>22</v>
      </c>
      <c r="C34" s="10">
        <v>54752</v>
      </c>
      <c r="D34" s="10">
        <v>53998</v>
      </c>
      <c r="E34" s="10">
        <v>53744</v>
      </c>
      <c r="F34" s="10">
        <v>57663</v>
      </c>
      <c r="G34" s="10">
        <v>65851</v>
      </c>
      <c r="H34" s="10">
        <v>65960</v>
      </c>
      <c r="I34" s="10">
        <v>73561</v>
      </c>
    </row>
    <row r="35" spans="2:9" ht="12.75">
      <c r="B35" s="6" t="s">
        <v>82</v>
      </c>
      <c r="C35" s="10">
        <v>334130</v>
      </c>
      <c r="D35" s="10">
        <v>367996</v>
      </c>
      <c r="E35" s="10">
        <v>355726</v>
      </c>
      <c r="F35" s="10">
        <v>373372</v>
      </c>
      <c r="G35" s="10">
        <v>436499</v>
      </c>
      <c r="H35" s="10">
        <v>462975</v>
      </c>
      <c r="I35" s="10">
        <v>516084</v>
      </c>
    </row>
    <row r="36" spans="2:9" ht="15.75">
      <c r="B36" s="16" t="s">
        <v>100</v>
      </c>
      <c r="C36" s="17">
        <v>1279598</v>
      </c>
      <c r="D36" s="17">
        <v>1367750</v>
      </c>
      <c r="E36" s="17">
        <v>1658878</v>
      </c>
      <c r="F36" s="17">
        <v>1773127</v>
      </c>
      <c r="G36" s="17">
        <v>1823047</v>
      </c>
      <c r="H36" s="17">
        <v>1895336</v>
      </c>
      <c r="I36" s="17">
        <f>SUM(I37:I44)</f>
        <v>1907424</v>
      </c>
    </row>
    <row r="37" spans="2:9" ht="12.75">
      <c r="B37" s="6" t="s">
        <v>83</v>
      </c>
      <c r="C37" s="10">
        <v>37105</v>
      </c>
      <c r="D37" s="10">
        <v>40965</v>
      </c>
      <c r="E37" s="10">
        <v>49121</v>
      </c>
      <c r="F37" s="10">
        <v>54064</v>
      </c>
      <c r="G37" s="10">
        <v>56214</v>
      </c>
      <c r="H37" s="10">
        <v>57926</v>
      </c>
      <c r="I37" s="10">
        <v>63167</v>
      </c>
    </row>
    <row r="38" spans="2:9" ht="12.75">
      <c r="B38" s="6" t="s">
        <v>4</v>
      </c>
      <c r="C38" s="10">
        <v>40119</v>
      </c>
      <c r="D38" s="10">
        <v>40561</v>
      </c>
      <c r="E38" s="10">
        <v>40178</v>
      </c>
      <c r="F38" s="10">
        <v>43835</v>
      </c>
      <c r="G38" s="10">
        <v>46020</v>
      </c>
      <c r="H38" s="10">
        <v>45614</v>
      </c>
      <c r="I38" s="10">
        <v>39597</v>
      </c>
    </row>
    <row r="39" spans="2:9" ht="12.75">
      <c r="B39" s="6" t="s">
        <v>94</v>
      </c>
      <c r="C39" s="10"/>
      <c r="D39" s="10"/>
      <c r="E39" s="10">
        <v>152914</v>
      </c>
      <c r="F39" s="10">
        <v>89183</v>
      </c>
      <c r="G39" s="10">
        <v>120078</v>
      </c>
      <c r="H39" s="10">
        <v>149600</v>
      </c>
      <c r="I39" s="10">
        <v>184286</v>
      </c>
    </row>
    <row r="40" spans="2:9" ht="12.75">
      <c r="B40" s="6" t="s">
        <v>1</v>
      </c>
      <c r="C40" s="10">
        <v>415253</v>
      </c>
      <c r="D40" s="10">
        <v>444811</v>
      </c>
      <c r="E40" s="10">
        <v>491380</v>
      </c>
      <c r="F40" s="10">
        <v>580550</v>
      </c>
      <c r="G40" s="10">
        <v>655052</v>
      </c>
      <c r="H40" s="10">
        <v>655174</v>
      </c>
      <c r="I40" s="10">
        <v>651968</v>
      </c>
    </row>
    <row r="41" spans="2:9" ht="12.75">
      <c r="B41" s="6" t="s">
        <v>2</v>
      </c>
      <c r="C41" s="10">
        <v>157813</v>
      </c>
      <c r="D41" s="10">
        <v>160275</v>
      </c>
      <c r="E41" s="10">
        <v>160572</v>
      </c>
      <c r="F41" s="10">
        <v>215693</v>
      </c>
      <c r="G41" s="10">
        <v>183315</v>
      </c>
      <c r="H41" s="10">
        <v>188493</v>
      </c>
      <c r="I41" s="10">
        <v>181953</v>
      </c>
    </row>
    <row r="42" spans="2:9" ht="12.75">
      <c r="B42" s="6" t="s">
        <v>3</v>
      </c>
      <c r="C42" s="10">
        <v>219094</v>
      </c>
      <c r="D42" s="10">
        <v>245116</v>
      </c>
      <c r="E42" s="10">
        <v>250378</v>
      </c>
      <c r="F42" s="10">
        <v>265748</v>
      </c>
      <c r="G42" s="10">
        <v>271485</v>
      </c>
      <c r="H42" s="10">
        <v>309206</v>
      </c>
      <c r="I42" s="10">
        <v>258168</v>
      </c>
    </row>
    <row r="43" spans="2:9" ht="12.75">
      <c r="B43" s="6" t="s">
        <v>5</v>
      </c>
      <c r="C43" s="10">
        <v>410214</v>
      </c>
      <c r="D43" s="10">
        <v>436022</v>
      </c>
      <c r="E43" s="10">
        <v>459397</v>
      </c>
      <c r="F43" s="10">
        <v>472279</v>
      </c>
      <c r="G43" s="10">
        <v>479797</v>
      </c>
      <c r="H43" s="10">
        <v>458634</v>
      </c>
      <c r="I43" s="10">
        <v>495274</v>
      </c>
    </row>
    <row r="44" spans="2:9" ht="12.75">
      <c r="B44" s="6" t="s">
        <v>95</v>
      </c>
      <c r="C44" s="10"/>
      <c r="D44" s="10"/>
      <c r="E44" s="10">
        <v>54938</v>
      </c>
      <c r="F44" s="10">
        <v>51775</v>
      </c>
      <c r="G44" s="10">
        <v>11086</v>
      </c>
      <c r="H44" s="10">
        <v>30689</v>
      </c>
      <c r="I44" s="10">
        <v>33011</v>
      </c>
    </row>
    <row r="45" spans="2:9" ht="12.75">
      <c r="B45" s="16" t="s">
        <v>72</v>
      </c>
      <c r="C45" s="17">
        <v>769995</v>
      </c>
      <c r="D45" s="17">
        <v>859212</v>
      </c>
      <c r="E45" s="17">
        <v>974850</v>
      </c>
      <c r="F45" s="17">
        <v>1076309</v>
      </c>
      <c r="G45" s="17">
        <v>1138212</v>
      </c>
      <c r="H45" s="17">
        <v>1202297</v>
      </c>
      <c r="I45" s="17">
        <f>SUM(I46:I52)</f>
        <v>1252166</v>
      </c>
    </row>
    <row r="46" spans="2:9" ht="12.75">
      <c r="B46" s="6" t="s">
        <v>73</v>
      </c>
      <c r="C46" s="10">
        <v>140172</v>
      </c>
      <c r="D46" s="10">
        <v>133434</v>
      </c>
      <c r="E46" s="10">
        <v>158860</v>
      </c>
      <c r="F46" s="10">
        <v>192954</v>
      </c>
      <c r="G46" s="10">
        <v>186431</v>
      </c>
      <c r="H46" s="10">
        <v>183431</v>
      </c>
      <c r="I46" s="10">
        <v>183479</v>
      </c>
    </row>
    <row r="47" spans="2:9" ht="12.75">
      <c r="B47" s="6" t="s">
        <v>75</v>
      </c>
      <c r="C47" s="10">
        <v>14680</v>
      </c>
      <c r="D47" s="10">
        <v>27954</v>
      </c>
      <c r="E47" s="10">
        <v>23321</v>
      </c>
      <c r="F47" s="10">
        <v>26023</v>
      </c>
      <c r="G47" s="10">
        <v>29448</v>
      </c>
      <c r="H47" s="10">
        <v>31002</v>
      </c>
      <c r="I47" s="10">
        <v>35625</v>
      </c>
    </row>
    <row r="48" spans="2:9" ht="12.75">
      <c r="B48" s="6" t="s">
        <v>77</v>
      </c>
      <c r="C48" s="10">
        <v>99841</v>
      </c>
      <c r="D48" s="10">
        <v>111765</v>
      </c>
      <c r="E48" s="10">
        <v>120148</v>
      </c>
      <c r="F48" s="10">
        <v>141700</v>
      </c>
      <c r="G48" s="10">
        <v>143491</v>
      </c>
      <c r="H48" s="10">
        <v>150485</v>
      </c>
      <c r="I48" s="10">
        <v>140277</v>
      </c>
    </row>
    <row r="49" spans="2:9" ht="12.75">
      <c r="B49" s="6" t="s">
        <v>74</v>
      </c>
      <c r="C49" s="10">
        <v>29564</v>
      </c>
      <c r="D49" s="10">
        <v>31513</v>
      </c>
      <c r="E49" s="10">
        <v>50856</v>
      </c>
      <c r="F49" s="10">
        <v>64855</v>
      </c>
      <c r="G49" s="10">
        <v>66979</v>
      </c>
      <c r="H49" s="10">
        <v>66067</v>
      </c>
      <c r="I49" s="10">
        <v>78255</v>
      </c>
    </row>
    <row r="50" spans="2:9" ht="12.75">
      <c r="B50" s="6" t="s">
        <v>78</v>
      </c>
      <c r="C50" s="10">
        <v>81961</v>
      </c>
      <c r="D50" s="10">
        <v>90632</v>
      </c>
      <c r="E50" s="10">
        <v>88281</v>
      </c>
      <c r="F50" s="10">
        <v>91137</v>
      </c>
      <c r="G50" s="10">
        <v>101613</v>
      </c>
      <c r="H50" s="10">
        <v>105449</v>
      </c>
      <c r="I50" s="10">
        <v>113584</v>
      </c>
    </row>
    <row r="51" spans="2:9" ht="12.75">
      <c r="B51" s="6" t="s">
        <v>76</v>
      </c>
      <c r="C51" s="10">
        <v>200923</v>
      </c>
      <c r="D51" s="10">
        <v>246734</v>
      </c>
      <c r="E51" s="10">
        <v>297098</v>
      </c>
      <c r="F51" s="10">
        <v>307906</v>
      </c>
      <c r="G51" s="10">
        <v>323951</v>
      </c>
      <c r="H51" s="10">
        <v>347700</v>
      </c>
      <c r="I51" s="10">
        <v>350707</v>
      </c>
    </row>
    <row r="52" spans="2:9" ht="12.75">
      <c r="B52" s="6" t="s">
        <v>79</v>
      </c>
      <c r="C52" s="10">
        <v>202854</v>
      </c>
      <c r="D52" s="10">
        <v>217180</v>
      </c>
      <c r="E52" s="10">
        <v>236286</v>
      </c>
      <c r="F52" s="10">
        <v>251734</v>
      </c>
      <c r="G52" s="10">
        <v>286299</v>
      </c>
      <c r="H52" s="10">
        <v>318163</v>
      </c>
      <c r="I52" s="10">
        <v>350239</v>
      </c>
    </row>
    <row r="53" spans="2:9" ht="12.75">
      <c r="B53" s="16" t="s">
        <v>6</v>
      </c>
      <c r="C53" s="17">
        <v>2706133</v>
      </c>
      <c r="D53" s="17">
        <v>2928291</v>
      </c>
      <c r="E53" s="17">
        <v>3102971</v>
      </c>
      <c r="F53" s="17">
        <v>3488160</v>
      </c>
      <c r="G53" s="17">
        <v>3600325</v>
      </c>
      <c r="H53" s="17">
        <v>3623092</v>
      </c>
      <c r="I53" s="17">
        <f>SUM(I54:I67)</f>
        <v>3698215</v>
      </c>
    </row>
    <row r="54" spans="2:9" ht="12.75">
      <c r="B54" s="6" t="s">
        <v>7</v>
      </c>
      <c r="C54" s="10">
        <v>275058</v>
      </c>
      <c r="D54" s="10">
        <v>285024</v>
      </c>
      <c r="E54" s="10">
        <v>328531</v>
      </c>
      <c r="F54" s="10">
        <v>365695</v>
      </c>
      <c r="G54" s="10">
        <v>465613</v>
      </c>
      <c r="H54" s="10">
        <v>482559</v>
      </c>
      <c r="I54" s="10">
        <v>492657</v>
      </c>
    </row>
    <row r="55" spans="2:9" ht="12.75">
      <c r="B55" s="6" t="s">
        <v>15</v>
      </c>
      <c r="C55" s="10">
        <v>81933</v>
      </c>
      <c r="D55" s="10">
        <v>81762</v>
      </c>
      <c r="E55" s="10">
        <v>87784</v>
      </c>
      <c r="F55" s="10">
        <v>91431</v>
      </c>
      <c r="G55" s="10">
        <v>92877</v>
      </c>
      <c r="H55" s="10">
        <v>100266</v>
      </c>
      <c r="I55" s="10">
        <v>96635</v>
      </c>
    </row>
    <row r="56" spans="2:9" ht="12.75">
      <c r="B56" s="6" t="s">
        <v>12</v>
      </c>
      <c r="C56" s="10">
        <v>52806</v>
      </c>
      <c r="D56" s="10">
        <v>64416</v>
      </c>
      <c r="E56" s="10">
        <v>88828</v>
      </c>
      <c r="F56" s="10">
        <v>87299</v>
      </c>
      <c r="G56" s="10">
        <v>98025</v>
      </c>
      <c r="H56" s="10">
        <v>89616</v>
      </c>
      <c r="I56" s="10">
        <v>96478</v>
      </c>
    </row>
    <row r="57" spans="2:9" ht="12.75">
      <c r="B57" s="6" t="s">
        <v>84</v>
      </c>
      <c r="C57" s="10">
        <v>399663</v>
      </c>
      <c r="D57" s="10">
        <v>420564</v>
      </c>
      <c r="E57" s="10">
        <v>457015</v>
      </c>
      <c r="F57" s="10">
        <v>521505</v>
      </c>
      <c r="G57" s="10">
        <v>532351</v>
      </c>
      <c r="H57" s="10">
        <v>416632</v>
      </c>
      <c r="I57" s="10">
        <v>452124</v>
      </c>
    </row>
    <row r="58" spans="2:9" ht="12.75">
      <c r="B58" s="6" t="s">
        <v>17</v>
      </c>
      <c r="C58" s="10">
        <v>171558</v>
      </c>
      <c r="D58" s="10">
        <v>180935</v>
      </c>
      <c r="E58" s="10">
        <v>184931</v>
      </c>
      <c r="F58" s="10">
        <v>199491</v>
      </c>
      <c r="G58" s="10">
        <v>219203</v>
      </c>
      <c r="H58" s="10">
        <v>215600</v>
      </c>
      <c r="I58" s="10">
        <v>237001</v>
      </c>
    </row>
    <row r="59" spans="2:9" ht="12.75">
      <c r="B59" s="6" t="s">
        <v>85</v>
      </c>
      <c r="C59" s="10">
        <v>135939</v>
      </c>
      <c r="D59" s="10">
        <v>134277</v>
      </c>
      <c r="E59" s="10">
        <v>138155</v>
      </c>
      <c r="F59" s="10">
        <v>168580</v>
      </c>
      <c r="G59" s="10">
        <v>173769</v>
      </c>
      <c r="H59" s="10">
        <v>179105</v>
      </c>
      <c r="I59" s="10">
        <v>117446</v>
      </c>
    </row>
    <row r="60" spans="2:9" ht="12.75">
      <c r="B60" s="6" t="s">
        <v>18</v>
      </c>
      <c r="C60" s="10">
        <v>207636</v>
      </c>
      <c r="D60" s="10">
        <v>235056</v>
      </c>
      <c r="E60" s="10">
        <v>249740</v>
      </c>
      <c r="F60" s="10">
        <v>265624</v>
      </c>
      <c r="G60" s="10">
        <v>263133</v>
      </c>
      <c r="H60" s="10">
        <v>271595</v>
      </c>
      <c r="I60" s="10">
        <v>274671</v>
      </c>
    </row>
    <row r="61" spans="2:9" ht="12.75">
      <c r="B61" s="6" t="s">
        <v>13</v>
      </c>
      <c r="C61" s="10">
        <v>110436</v>
      </c>
      <c r="D61" s="10">
        <v>119358</v>
      </c>
      <c r="E61" s="10">
        <v>122547</v>
      </c>
      <c r="F61" s="10">
        <v>153411</v>
      </c>
      <c r="G61" s="10">
        <v>158573</v>
      </c>
      <c r="H61" s="10">
        <v>173758</v>
      </c>
      <c r="I61" s="10">
        <v>189376</v>
      </c>
    </row>
    <row r="62" spans="2:9" ht="12.75">
      <c r="B62" s="6" t="s">
        <v>8</v>
      </c>
      <c r="C62" s="10">
        <v>323472</v>
      </c>
      <c r="D62" s="10">
        <v>373527</v>
      </c>
      <c r="E62" s="10">
        <v>380930</v>
      </c>
      <c r="F62" s="10">
        <v>410358</v>
      </c>
      <c r="G62" s="10">
        <v>396393</v>
      </c>
      <c r="H62" s="10">
        <v>441512</v>
      </c>
      <c r="I62" s="10">
        <v>465395</v>
      </c>
    </row>
    <row r="63" spans="2:9" ht="12.75">
      <c r="B63" s="6" t="s">
        <v>10</v>
      </c>
      <c r="C63" s="10">
        <v>179110</v>
      </c>
      <c r="D63" s="10">
        <v>203236</v>
      </c>
      <c r="E63" s="10">
        <v>210748</v>
      </c>
      <c r="F63" s="10">
        <v>242416</v>
      </c>
      <c r="G63" s="10">
        <v>243533</v>
      </c>
      <c r="H63" s="10">
        <v>263244</v>
      </c>
      <c r="I63" s="10">
        <v>279207</v>
      </c>
    </row>
    <row r="64" spans="2:9" ht="12.75">
      <c r="B64" s="6" t="s">
        <v>16</v>
      </c>
      <c r="C64" s="10">
        <v>136043</v>
      </c>
      <c r="D64" s="10">
        <v>141055</v>
      </c>
      <c r="E64" s="10">
        <v>148021</v>
      </c>
      <c r="F64" s="10">
        <v>178574</v>
      </c>
      <c r="G64" s="10">
        <v>153114</v>
      </c>
      <c r="H64" s="10">
        <v>157729</v>
      </c>
      <c r="I64" s="10">
        <v>146446</v>
      </c>
    </row>
    <row r="65" spans="2:9" ht="12.75">
      <c r="B65" s="6" t="s">
        <v>9</v>
      </c>
      <c r="C65" s="10">
        <v>288669</v>
      </c>
      <c r="D65" s="10">
        <v>335829</v>
      </c>
      <c r="E65" s="10">
        <v>361074</v>
      </c>
      <c r="F65" s="10">
        <v>406032</v>
      </c>
      <c r="G65" s="10">
        <v>413054</v>
      </c>
      <c r="H65" s="10">
        <v>411695</v>
      </c>
      <c r="I65" s="10">
        <v>405713</v>
      </c>
    </row>
    <row r="66" spans="2:9" ht="12.75">
      <c r="B66" s="6" t="s">
        <v>14</v>
      </c>
      <c r="C66" s="10">
        <v>236606</v>
      </c>
      <c r="D66" s="10">
        <v>258672</v>
      </c>
      <c r="E66" s="10">
        <v>262078</v>
      </c>
      <c r="F66" s="10">
        <v>317011</v>
      </c>
      <c r="G66" s="10">
        <v>300414</v>
      </c>
      <c r="H66" s="10">
        <v>323796</v>
      </c>
      <c r="I66" s="10">
        <v>333642</v>
      </c>
    </row>
    <row r="67" spans="2:9" ht="12.75">
      <c r="B67" s="6" t="s">
        <v>11</v>
      </c>
      <c r="C67" s="10">
        <v>107204</v>
      </c>
      <c r="D67" s="10">
        <v>94580</v>
      </c>
      <c r="E67" s="10">
        <v>82589</v>
      </c>
      <c r="F67" s="10">
        <v>80733</v>
      </c>
      <c r="G67" s="10">
        <v>90273</v>
      </c>
      <c r="H67" s="10">
        <v>95985</v>
      </c>
      <c r="I67" s="10">
        <v>111424</v>
      </c>
    </row>
    <row r="68" spans="2:9" ht="12.75">
      <c r="B68" s="16" t="s">
        <v>42</v>
      </c>
      <c r="C68" s="17">
        <v>1125454</v>
      </c>
      <c r="D68" s="17">
        <v>1286848</v>
      </c>
      <c r="E68" s="17">
        <v>1364916</v>
      </c>
      <c r="F68" s="17">
        <v>1546866</v>
      </c>
      <c r="G68" s="17">
        <v>1723255</v>
      </c>
      <c r="H68" s="17">
        <v>1692887</v>
      </c>
      <c r="I68" s="17">
        <f>I69+I70+I71+I75</f>
        <v>1773439</v>
      </c>
    </row>
    <row r="69" spans="2:9" ht="12.75">
      <c r="B69" s="6" t="s">
        <v>44</v>
      </c>
      <c r="C69" s="10">
        <v>106713</v>
      </c>
      <c r="D69" s="10">
        <v>116740</v>
      </c>
      <c r="E69" s="10">
        <v>118443</v>
      </c>
      <c r="F69" s="10">
        <v>124816</v>
      </c>
      <c r="G69" s="10">
        <v>125905</v>
      </c>
      <c r="H69" s="10">
        <v>113316</v>
      </c>
      <c r="I69" s="10">
        <v>114200</v>
      </c>
    </row>
    <row r="70" spans="2:9" ht="12.75">
      <c r="B70" s="6" t="s">
        <v>43</v>
      </c>
      <c r="C70" s="10">
        <v>296627</v>
      </c>
      <c r="D70" s="10">
        <v>392865</v>
      </c>
      <c r="E70" s="10">
        <v>422271</v>
      </c>
      <c r="F70" s="10">
        <v>503485</v>
      </c>
      <c r="G70" s="10">
        <v>630835</v>
      </c>
      <c r="H70" s="10">
        <v>584894</v>
      </c>
      <c r="I70" s="10">
        <v>641182</v>
      </c>
    </row>
    <row r="71" spans="2:9" ht="12.75">
      <c r="B71" s="6" t="s">
        <v>90</v>
      </c>
      <c r="C71" s="10">
        <f>149482+155908+69434</f>
        <v>374824</v>
      </c>
      <c r="D71" s="10">
        <v>416722</v>
      </c>
      <c r="E71" s="10">
        <v>448840</v>
      </c>
      <c r="F71" s="10">
        <v>474220</v>
      </c>
      <c r="G71" s="10">
        <v>507871</v>
      </c>
      <c r="H71" s="10">
        <f>H72+H73+H74</f>
        <v>537288</v>
      </c>
      <c r="I71" s="10">
        <f>I72+I73+I74</f>
        <v>553123</v>
      </c>
    </row>
    <row r="72" spans="2:9" ht="12.75">
      <c r="B72" s="7" t="s">
        <v>86</v>
      </c>
      <c r="C72" s="10">
        <v>155908</v>
      </c>
      <c r="D72" s="10">
        <v>168030</v>
      </c>
      <c r="E72" s="10">
        <v>184125</v>
      </c>
      <c r="F72" s="10">
        <v>191767</v>
      </c>
      <c r="G72" s="10">
        <v>210295</v>
      </c>
      <c r="H72" s="10">
        <v>222484</v>
      </c>
      <c r="I72" s="10">
        <v>225888</v>
      </c>
    </row>
    <row r="73" spans="2:9" ht="12.75">
      <c r="B73" s="7" t="s">
        <v>87</v>
      </c>
      <c r="C73" s="10">
        <v>69434</v>
      </c>
      <c r="D73" s="10">
        <v>76246</v>
      </c>
      <c r="E73" s="10">
        <v>74939</v>
      </c>
      <c r="F73" s="10">
        <v>79365</v>
      </c>
      <c r="G73" s="10">
        <v>83864</v>
      </c>
      <c r="H73" s="10">
        <v>79968</v>
      </c>
      <c r="I73" s="10">
        <v>83520</v>
      </c>
    </row>
    <row r="74" spans="2:9" ht="12.75">
      <c r="B74" s="7" t="s">
        <v>92</v>
      </c>
      <c r="C74" s="10">
        <f>C71-C72-C73</f>
        <v>149482</v>
      </c>
      <c r="D74" s="10">
        <v>172446</v>
      </c>
      <c r="E74" s="10">
        <v>189776</v>
      </c>
      <c r="F74" s="10">
        <v>203088</v>
      </c>
      <c r="G74" s="10">
        <v>213712</v>
      </c>
      <c r="H74" s="10">
        <v>234836</v>
      </c>
      <c r="I74" s="10">
        <v>243715</v>
      </c>
    </row>
    <row r="75" spans="2:9" ht="12.75">
      <c r="B75" s="6" t="s">
        <v>45</v>
      </c>
      <c r="C75" s="10">
        <v>347290</v>
      </c>
      <c r="D75" s="10">
        <v>360521</v>
      </c>
      <c r="E75" s="10">
        <v>375362</v>
      </c>
      <c r="F75" s="10">
        <v>444345</v>
      </c>
      <c r="G75" s="10">
        <v>458644</v>
      </c>
      <c r="H75" s="10">
        <v>457389</v>
      </c>
      <c r="I75" s="10">
        <v>464934</v>
      </c>
    </row>
    <row r="76" spans="2:9" ht="12.75">
      <c r="B76" s="16" t="s">
        <v>29</v>
      </c>
      <c r="C76" s="17">
        <v>1421129</v>
      </c>
      <c r="D76" s="17">
        <v>1551679</v>
      </c>
      <c r="E76" s="17">
        <v>1720180</v>
      </c>
      <c r="F76" s="17">
        <v>1907435</v>
      </c>
      <c r="G76" s="17">
        <v>1856647</v>
      </c>
      <c r="H76" s="17">
        <v>1968409</v>
      </c>
      <c r="I76" s="17">
        <v>2138163</v>
      </c>
    </row>
    <row r="77" spans="2:9" ht="12.75">
      <c r="B77" s="6" t="s">
        <v>33</v>
      </c>
      <c r="C77" s="10">
        <v>12765</v>
      </c>
      <c r="D77" s="10">
        <v>13583</v>
      </c>
      <c r="E77" s="10">
        <v>14617</v>
      </c>
      <c r="F77" s="10">
        <v>22139</v>
      </c>
      <c r="G77" s="10">
        <v>23636</v>
      </c>
      <c r="H77" s="10">
        <v>28339</v>
      </c>
      <c r="I77" s="10">
        <v>33456</v>
      </c>
    </row>
    <row r="78" spans="2:9" ht="12.75">
      <c r="B78" s="6" t="s">
        <v>32</v>
      </c>
      <c r="C78" s="10">
        <v>36392</v>
      </c>
      <c r="D78" s="10">
        <v>41806</v>
      </c>
      <c r="E78" s="10">
        <v>49366</v>
      </c>
      <c r="F78" s="10">
        <v>68973</v>
      </c>
      <c r="G78" s="10">
        <v>75613</v>
      </c>
      <c r="H78" s="10">
        <v>81226</v>
      </c>
      <c r="I78" s="10">
        <v>83895</v>
      </c>
    </row>
    <row r="79" spans="2:9" ht="12.75">
      <c r="B79" s="6" t="s">
        <v>30</v>
      </c>
      <c r="C79" s="10">
        <v>44856</v>
      </c>
      <c r="D79" s="10">
        <v>49547</v>
      </c>
      <c r="E79" s="10">
        <v>57525</v>
      </c>
      <c r="F79" s="10">
        <v>64828</v>
      </c>
      <c r="G79" s="10">
        <v>68479</v>
      </c>
      <c r="H79" s="10">
        <v>72196</v>
      </c>
      <c r="I79" s="10">
        <v>71879</v>
      </c>
    </row>
    <row r="80" spans="2:9" ht="12.75">
      <c r="B80" s="6" t="s">
        <v>35</v>
      </c>
      <c r="C80" s="10">
        <v>247283</v>
      </c>
      <c r="D80" s="10">
        <v>277660</v>
      </c>
      <c r="E80" s="10">
        <v>295745</v>
      </c>
      <c r="F80" s="10">
        <v>347688</v>
      </c>
      <c r="G80" s="10">
        <v>241780</v>
      </c>
      <c r="H80" s="10">
        <v>316997</v>
      </c>
      <c r="I80" s="10">
        <v>311523</v>
      </c>
    </row>
    <row r="81" spans="2:9" ht="12.75">
      <c r="B81" s="6" t="s">
        <v>40</v>
      </c>
      <c r="C81" s="10">
        <v>237621</v>
      </c>
      <c r="D81" s="10">
        <v>265706</v>
      </c>
      <c r="E81" s="10">
        <v>285444</v>
      </c>
      <c r="F81" s="10">
        <v>320101</v>
      </c>
      <c r="G81" s="10">
        <v>351150</v>
      </c>
      <c r="H81" s="10">
        <v>362072</v>
      </c>
      <c r="I81" s="10">
        <v>418151</v>
      </c>
    </row>
    <row r="82" spans="2:9" ht="12.75">
      <c r="B82" s="6" t="s">
        <v>31</v>
      </c>
      <c r="C82" s="10">
        <v>137432</v>
      </c>
      <c r="D82" s="10">
        <v>146155</v>
      </c>
      <c r="E82" s="10">
        <v>158522</v>
      </c>
      <c r="F82" s="10">
        <v>174151</v>
      </c>
      <c r="G82" s="10">
        <v>176539</v>
      </c>
      <c r="H82" s="10">
        <v>187693</v>
      </c>
      <c r="I82" s="10">
        <v>214179</v>
      </c>
    </row>
    <row r="83" spans="2:9" ht="12.75">
      <c r="B83" s="6" t="s">
        <v>36</v>
      </c>
      <c r="C83" s="10">
        <v>251777</v>
      </c>
      <c r="D83" s="10">
        <v>283349</v>
      </c>
      <c r="E83" s="10">
        <v>357207</v>
      </c>
      <c r="F83" s="10">
        <v>367867</v>
      </c>
      <c r="G83" s="10">
        <v>383889</v>
      </c>
      <c r="H83" s="10">
        <v>376338</v>
      </c>
      <c r="I83" s="10">
        <v>397271</v>
      </c>
    </row>
    <row r="84" spans="2:9" ht="12.75">
      <c r="B84" s="6" t="s">
        <v>37</v>
      </c>
      <c r="C84" s="10">
        <v>227952</v>
      </c>
      <c r="D84" s="10">
        <v>230498</v>
      </c>
      <c r="E84" s="10">
        <v>252567</v>
      </c>
      <c r="F84" s="10">
        <v>285434</v>
      </c>
      <c r="G84" s="10">
        <v>259360</v>
      </c>
      <c r="H84" s="10">
        <v>274411</v>
      </c>
      <c r="I84" s="10">
        <v>287322</v>
      </c>
    </row>
    <row r="85" spans="2:9" ht="12.75">
      <c r="B85" s="6" t="s">
        <v>34</v>
      </c>
      <c r="C85" s="10">
        <v>164134</v>
      </c>
      <c r="D85" s="10">
        <v>179278</v>
      </c>
      <c r="E85" s="10">
        <v>183305</v>
      </c>
      <c r="F85" s="10">
        <v>181552</v>
      </c>
      <c r="G85" s="10">
        <v>194835</v>
      </c>
      <c r="H85" s="10">
        <v>184454</v>
      </c>
      <c r="I85" s="10">
        <v>200247</v>
      </c>
    </row>
    <row r="86" spans="2:9" ht="12.75">
      <c r="B86" s="6" t="s">
        <v>39</v>
      </c>
      <c r="C86" s="10">
        <v>60917</v>
      </c>
      <c r="D86" s="10">
        <v>64097</v>
      </c>
      <c r="E86" s="10">
        <v>65882</v>
      </c>
      <c r="F86" s="10">
        <v>74702</v>
      </c>
      <c r="G86" s="10">
        <v>81366</v>
      </c>
      <c r="H86" s="10">
        <v>84683</v>
      </c>
      <c r="I86" s="10">
        <v>120240</v>
      </c>
    </row>
    <row r="87" spans="2:9" ht="12.75">
      <c r="B87" s="16" t="s">
        <v>46</v>
      </c>
      <c r="C87" s="17">
        <v>639730</v>
      </c>
      <c r="D87" s="17">
        <v>710478</v>
      </c>
      <c r="E87" s="17">
        <v>768364</v>
      </c>
      <c r="F87" s="17">
        <v>810617</v>
      </c>
      <c r="G87" s="17">
        <v>875216</v>
      </c>
      <c r="H87" s="17">
        <v>913225</v>
      </c>
      <c r="I87" s="17">
        <v>943276</v>
      </c>
    </row>
    <row r="88" spans="2:9" ht="12.75">
      <c r="B88" s="6" t="s">
        <v>38</v>
      </c>
      <c r="C88" s="10">
        <v>82912</v>
      </c>
      <c r="D88" s="10">
        <v>80606</v>
      </c>
      <c r="E88" s="10">
        <v>89770</v>
      </c>
      <c r="F88" s="10">
        <v>104274</v>
      </c>
      <c r="G88" s="10">
        <v>117173</v>
      </c>
      <c r="H88" s="10">
        <v>111320</v>
      </c>
      <c r="I88" s="10">
        <v>114566</v>
      </c>
    </row>
    <row r="89" spans="2:9" ht="12.75">
      <c r="B89" s="6" t="s">
        <v>47</v>
      </c>
      <c r="C89" s="10">
        <v>85047</v>
      </c>
      <c r="D89" s="10">
        <v>87252</v>
      </c>
      <c r="E89" s="10">
        <v>102193</v>
      </c>
      <c r="F89" s="10">
        <v>104779</v>
      </c>
      <c r="G89" s="10">
        <v>107931</v>
      </c>
      <c r="H89" s="10">
        <v>112355</v>
      </c>
      <c r="I89" s="10">
        <v>114245</v>
      </c>
    </row>
    <row r="90" spans="2:9" ht="12.75">
      <c r="B90" s="6" t="s">
        <v>41</v>
      </c>
      <c r="C90" s="10">
        <v>89241</v>
      </c>
      <c r="D90" s="10">
        <v>91253</v>
      </c>
      <c r="E90" s="10">
        <v>99613</v>
      </c>
      <c r="F90" s="10">
        <v>133244</v>
      </c>
      <c r="G90" s="10">
        <v>132071</v>
      </c>
      <c r="H90" s="10">
        <v>156552</v>
      </c>
      <c r="I90" s="10">
        <v>164196</v>
      </c>
    </row>
    <row r="91" spans="2:9" ht="12.75">
      <c r="B91" s="6" t="s">
        <v>53</v>
      </c>
      <c r="C91" s="10">
        <v>19762</v>
      </c>
      <c r="D91" s="10">
        <v>22268</v>
      </c>
      <c r="E91" s="10">
        <v>23686</v>
      </c>
      <c r="F91" s="10">
        <v>27034</v>
      </c>
      <c r="G91" s="10">
        <v>25788</v>
      </c>
      <c r="H91" s="10">
        <v>28177</v>
      </c>
      <c r="I91" s="10">
        <v>24919</v>
      </c>
    </row>
    <row r="92" spans="2:9" ht="12.75">
      <c r="B92" s="6" t="s">
        <v>50</v>
      </c>
      <c r="C92" s="10">
        <v>138247</v>
      </c>
      <c r="D92" s="10">
        <v>200724</v>
      </c>
      <c r="E92" s="10">
        <v>212038</v>
      </c>
      <c r="F92" s="10">
        <v>170738</v>
      </c>
      <c r="G92" s="10">
        <v>190792</v>
      </c>
      <c r="H92" s="10">
        <v>199833</v>
      </c>
      <c r="I92" s="10">
        <v>192857</v>
      </c>
    </row>
    <row r="93" spans="2:9" ht="12.75">
      <c r="B93" s="6" t="s">
        <v>51</v>
      </c>
      <c r="C93" s="10">
        <v>113405</v>
      </c>
      <c r="D93" s="10">
        <v>125146</v>
      </c>
      <c r="E93" s="10">
        <v>124089</v>
      </c>
      <c r="F93" s="10">
        <v>139775</v>
      </c>
      <c r="G93" s="10">
        <v>159773</v>
      </c>
      <c r="H93" s="10">
        <v>145405</v>
      </c>
      <c r="I93" s="10">
        <v>152949</v>
      </c>
    </row>
    <row r="94" spans="2:9" ht="12.75">
      <c r="B94" s="6" t="s">
        <v>52</v>
      </c>
      <c r="C94" s="10">
        <v>49706</v>
      </c>
      <c r="D94" s="10">
        <v>42102</v>
      </c>
      <c r="E94" s="10">
        <v>44413</v>
      </c>
      <c r="F94" s="10">
        <v>49415</v>
      </c>
      <c r="G94" s="10">
        <v>56977</v>
      </c>
      <c r="H94" s="10">
        <v>69911</v>
      </c>
      <c r="I94" s="10">
        <v>81804</v>
      </c>
    </row>
    <row r="95" spans="2:9" ht="12.75">
      <c r="B95" s="6" t="s">
        <v>48</v>
      </c>
      <c r="C95" s="10">
        <v>13072</v>
      </c>
      <c r="D95" s="10">
        <v>11974</v>
      </c>
      <c r="E95" s="10">
        <v>14847</v>
      </c>
      <c r="F95" s="10">
        <v>12469</v>
      </c>
      <c r="G95" s="10">
        <v>13827</v>
      </c>
      <c r="H95" s="10">
        <v>15271</v>
      </c>
      <c r="I95" s="10">
        <v>14638</v>
      </c>
    </row>
    <row r="96" spans="2:9" ht="12.75">
      <c r="B96" s="6" t="s">
        <v>49</v>
      </c>
      <c r="C96" s="10">
        <v>27823</v>
      </c>
      <c r="D96" s="10">
        <v>28240</v>
      </c>
      <c r="E96" s="10">
        <v>35648</v>
      </c>
      <c r="F96" s="10">
        <v>40767</v>
      </c>
      <c r="G96" s="10">
        <v>42804</v>
      </c>
      <c r="H96" s="10">
        <v>48152</v>
      </c>
      <c r="I96" s="10">
        <v>53838</v>
      </c>
    </row>
    <row r="97" spans="2:9" ht="12.75">
      <c r="B97" s="6" t="s">
        <v>88</v>
      </c>
      <c r="C97" s="10">
        <v>15346</v>
      </c>
      <c r="D97" s="10">
        <v>14516</v>
      </c>
      <c r="E97" s="10">
        <v>15096</v>
      </c>
      <c r="F97" s="10">
        <v>20883</v>
      </c>
      <c r="G97" s="10">
        <v>21235</v>
      </c>
      <c r="H97" s="10">
        <v>19633</v>
      </c>
      <c r="I97" s="10">
        <v>21357</v>
      </c>
    </row>
    <row r="98" spans="2:9" ht="12.75">
      <c r="B98" s="26" t="s">
        <v>89</v>
      </c>
      <c r="C98" s="11">
        <v>5169</v>
      </c>
      <c r="D98" s="11">
        <v>6397</v>
      </c>
      <c r="E98" s="11">
        <v>6971</v>
      </c>
      <c r="F98" s="11">
        <v>7239</v>
      </c>
      <c r="G98" s="11">
        <v>6845</v>
      </c>
      <c r="H98" s="11">
        <v>6616</v>
      </c>
      <c r="I98" s="11">
        <v>7907</v>
      </c>
    </row>
    <row r="100" spans="2:5" ht="15.75">
      <c r="B100" s="31" t="s">
        <v>96</v>
      </c>
      <c r="C100" s="32"/>
      <c r="D100" s="32"/>
      <c r="E100" s="32"/>
    </row>
  </sheetData>
  <sheetProtection/>
  <mergeCells count="2">
    <mergeCell ref="B100:E100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Лялина Е.А.</cp:lastModifiedBy>
  <cp:lastPrinted>2014-09-01T09:32:59Z</cp:lastPrinted>
  <dcterms:created xsi:type="dcterms:W3CDTF">1996-10-08T23:32:33Z</dcterms:created>
  <dcterms:modified xsi:type="dcterms:W3CDTF">2019-08-09T10:19:30Z</dcterms:modified>
  <cp:category/>
  <cp:version/>
  <cp:contentType/>
  <cp:contentStatus/>
</cp:coreProperties>
</file>