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15" windowWidth="15600" windowHeight="8250"/>
  </bookViews>
  <sheets>
    <sheet name="номинал" sheetId="1" r:id="rId1"/>
    <sheet name="структура" sheetId="3256" r:id="rId2"/>
    <sheet name="темпы" sheetId="16560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22" i="16560" l="1"/>
  <c r="P58" i="16560"/>
  <c r="T31" i="3256" l="1"/>
  <c r="T30" i="3256"/>
  <c r="T68" i="3256"/>
  <c r="T67" i="3256"/>
  <c r="U69" i="16560"/>
  <c r="U68" i="16560"/>
  <c r="U67" i="16560"/>
  <c r="U66" i="16560"/>
  <c r="U65" i="16560"/>
  <c r="U64" i="16560"/>
  <c r="U63" i="16560"/>
  <c r="U62" i="16560"/>
  <c r="U61" i="16560"/>
  <c r="U60" i="16560"/>
  <c r="U57" i="16560"/>
  <c r="U55" i="16560"/>
  <c r="U52" i="16560"/>
  <c r="U51" i="16560"/>
  <c r="U50" i="16560"/>
  <c r="U49" i="16560"/>
  <c r="U48" i="16560"/>
  <c r="U46" i="16560"/>
  <c r="U45" i="16560"/>
  <c r="U44" i="16560"/>
  <c r="U43" i="16560"/>
  <c r="U42" i="16560"/>
  <c r="U41" i="16560"/>
  <c r="U40" i="16560"/>
  <c r="U39" i="16560"/>
  <c r="U38" i="16560"/>
  <c r="U37" i="16560"/>
  <c r="U35" i="16560"/>
  <c r="U34" i="16560"/>
  <c r="U32" i="16560"/>
  <c r="U30" i="16560"/>
  <c r="U28" i="16560"/>
  <c r="U27" i="16560"/>
  <c r="U25" i="16560"/>
  <c r="U21" i="16560"/>
  <c r="U20" i="16560"/>
  <c r="U19" i="16560"/>
  <c r="U18" i="16560"/>
  <c r="U16" i="16560"/>
  <c r="U12" i="16560"/>
  <c r="U13" i="16560"/>
  <c r="U11" i="16560"/>
  <c r="U10" i="16560"/>
  <c r="U9" i="16560"/>
  <c r="U4" i="16560"/>
  <c r="T33" i="3256"/>
  <c r="T28" i="3256"/>
  <c r="T27" i="3256"/>
  <c r="T26" i="3256"/>
  <c r="T25" i="3256"/>
  <c r="T17" i="3256"/>
  <c r="T13" i="3256"/>
  <c r="T12" i="3256"/>
  <c r="T11" i="3256"/>
  <c r="T10" i="3256"/>
  <c r="T8" i="3256"/>
  <c r="T7" i="3256"/>
  <c r="T6" i="3256"/>
  <c r="T5" i="3256"/>
  <c r="S33" i="3256"/>
  <c r="T69" i="3256"/>
  <c r="V69" i="3256"/>
  <c r="V68" i="3256"/>
  <c r="V67" i="3256"/>
  <c r="V66" i="3256"/>
  <c r="V65" i="3256"/>
  <c r="V64" i="3256"/>
  <c r="V63" i="3256"/>
  <c r="V62" i="3256"/>
  <c r="V61" i="3256"/>
  <c r="V60" i="3256"/>
  <c r="V59" i="3256"/>
  <c r="V58" i="3256"/>
  <c r="V57" i="3256"/>
  <c r="V55" i="3256"/>
  <c r="V54" i="3256"/>
  <c r="V53" i="3256"/>
  <c r="V52" i="3256"/>
  <c r="V51" i="3256"/>
  <c r="V50" i="3256"/>
  <c r="V49" i="3256"/>
  <c r="V48" i="3256"/>
  <c r="V47" i="3256"/>
  <c r="V46" i="3256"/>
  <c r="V45" i="3256"/>
  <c r="V44" i="3256"/>
  <c r="V43" i="3256"/>
  <c r="V42" i="3256"/>
  <c r="V41" i="3256"/>
  <c r="V40" i="3256"/>
  <c r="V39" i="3256"/>
  <c r="V38" i="3256"/>
  <c r="V36" i="3256"/>
  <c r="V35" i="3256"/>
  <c r="V33" i="3256"/>
  <c r="V30" i="3256"/>
  <c r="V28" i="3256"/>
  <c r="V27" i="3256"/>
  <c r="V26" i="3256"/>
  <c r="V25" i="3256"/>
  <c r="V23" i="3256"/>
  <c r="V22" i="3256"/>
  <c r="V21" i="3256"/>
  <c r="V20" i="3256"/>
  <c r="V19" i="3256"/>
  <c r="V17" i="3256"/>
  <c r="V11" i="3256"/>
  <c r="V7" i="3256"/>
  <c r="V31" i="3256"/>
  <c r="V8" i="3256"/>
  <c r="V10" i="3256"/>
  <c r="V12" i="3256"/>
  <c r="V13" i="3256"/>
  <c r="V15" i="3256"/>
  <c r="V16" i="3256"/>
  <c r="V6" i="3256"/>
  <c r="V5" i="3256"/>
  <c r="U24" i="16560"/>
  <c r="U5" i="16560"/>
  <c r="U6" i="16560"/>
  <c r="U7" i="16560"/>
  <c r="U69" i="3256" l="1"/>
  <c r="U68" i="3256"/>
  <c r="U67" i="3256"/>
  <c r="T66" i="3256"/>
  <c r="U66" i="3256"/>
  <c r="T65" i="3256"/>
  <c r="U65" i="3256"/>
  <c r="T64" i="3256"/>
  <c r="U64" i="3256"/>
  <c r="T63" i="3256"/>
  <c r="U63" i="3256"/>
  <c r="T62" i="3256"/>
  <c r="U62" i="3256"/>
  <c r="T61" i="3256"/>
  <c r="U61" i="3256"/>
  <c r="T60" i="3256"/>
  <c r="U60" i="3256"/>
  <c r="T59" i="3256"/>
  <c r="U59" i="3256"/>
  <c r="T58" i="3256"/>
  <c r="U58" i="3256"/>
  <c r="T57" i="3256"/>
  <c r="U57" i="3256"/>
  <c r="T55" i="3256"/>
  <c r="U55" i="3256"/>
  <c r="T54" i="3256"/>
  <c r="U54" i="3256"/>
  <c r="T53" i="3256"/>
  <c r="U53" i="3256"/>
  <c r="T52" i="3256"/>
  <c r="U52" i="3256"/>
  <c r="T51" i="3256"/>
  <c r="U51" i="3256"/>
  <c r="T50" i="3256"/>
  <c r="U50" i="3256"/>
  <c r="T49" i="3256"/>
  <c r="U49" i="3256"/>
  <c r="T48" i="3256"/>
  <c r="U48" i="3256"/>
  <c r="T47" i="3256"/>
  <c r="U47" i="3256"/>
  <c r="U46" i="3256"/>
  <c r="U45" i="3256"/>
  <c r="U44" i="3256"/>
  <c r="U43" i="3256"/>
  <c r="U42" i="3256"/>
  <c r="U41" i="3256"/>
  <c r="U40" i="3256"/>
  <c r="U39" i="3256"/>
  <c r="U38" i="3256"/>
  <c r="U36" i="3256"/>
  <c r="U35" i="3256"/>
  <c r="U33" i="3256"/>
  <c r="U31" i="3256"/>
  <c r="U30" i="3256"/>
  <c r="U28" i="3256"/>
  <c r="U27" i="3256"/>
  <c r="U26" i="3256"/>
  <c r="U25" i="3256"/>
  <c r="T23" i="3256"/>
  <c r="U23" i="3256"/>
  <c r="U22" i="3256"/>
  <c r="T21" i="3256"/>
  <c r="U21" i="3256"/>
  <c r="T20" i="3256"/>
  <c r="U20" i="3256"/>
  <c r="T19" i="3256"/>
  <c r="U19" i="3256"/>
  <c r="U17" i="3256"/>
  <c r="U13" i="3256"/>
  <c r="U12" i="3256"/>
  <c r="U11" i="3256"/>
  <c r="U10" i="3256"/>
  <c r="U8" i="3256"/>
  <c r="U7" i="3256"/>
  <c r="U6" i="3256"/>
  <c r="U5" i="3256"/>
  <c r="S4" i="16560"/>
  <c r="T4" i="16560"/>
  <c r="S5" i="16560"/>
  <c r="T5" i="16560"/>
  <c r="S6" i="16560"/>
  <c r="T6" i="16560"/>
  <c r="S7" i="16560"/>
  <c r="T7" i="16560"/>
  <c r="S9" i="16560"/>
  <c r="T9" i="16560"/>
  <c r="S10" i="16560"/>
  <c r="T10" i="16560"/>
  <c r="S11" i="16560"/>
  <c r="T11" i="16560"/>
  <c r="S12" i="16560"/>
  <c r="T12" i="16560"/>
  <c r="S13" i="16560"/>
  <c r="T13" i="16560"/>
  <c r="S16" i="16560"/>
  <c r="T16" i="16560"/>
  <c r="S18" i="16560"/>
  <c r="T18" i="16560"/>
  <c r="S19" i="16560"/>
  <c r="T19" i="16560"/>
  <c r="S20" i="16560"/>
  <c r="T20" i="16560"/>
  <c r="S24" i="16560"/>
  <c r="T24" i="16560"/>
  <c r="S25" i="16560"/>
  <c r="T25" i="16560"/>
  <c r="S27" i="16560"/>
  <c r="T27" i="16560"/>
  <c r="S28" i="16560"/>
  <c r="T28" i="16560"/>
  <c r="S30" i="16560"/>
  <c r="T30" i="16560"/>
  <c r="S32" i="16560"/>
  <c r="T32" i="16560"/>
  <c r="S34" i="16560"/>
  <c r="T34" i="16560"/>
  <c r="S35" i="16560"/>
  <c r="T35" i="16560"/>
  <c r="S37" i="16560"/>
  <c r="T37" i="16560"/>
  <c r="S38" i="16560"/>
  <c r="T38" i="16560"/>
  <c r="S39" i="16560"/>
  <c r="T39" i="16560"/>
  <c r="S40" i="16560"/>
  <c r="T40" i="16560"/>
  <c r="S41" i="16560"/>
  <c r="T41" i="16560"/>
  <c r="S42" i="16560"/>
  <c r="T42" i="16560"/>
  <c r="S43" i="16560"/>
  <c r="T43" i="16560"/>
  <c r="S44" i="16560"/>
  <c r="T44" i="16560"/>
  <c r="S45" i="16560"/>
  <c r="T45" i="16560"/>
  <c r="S46" i="16560"/>
  <c r="T46" i="16560"/>
  <c r="S48" i="16560"/>
  <c r="T48" i="16560"/>
  <c r="S49" i="16560"/>
  <c r="T49" i="16560"/>
  <c r="S50" i="16560"/>
  <c r="T50" i="16560"/>
  <c r="S51" i="16560"/>
  <c r="T51" i="16560"/>
  <c r="S52" i="16560"/>
  <c r="T52" i="16560"/>
  <c r="S55" i="16560"/>
  <c r="T55" i="16560"/>
  <c r="S57" i="16560"/>
  <c r="T57" i="16560"/>
  <c r="S60" i="16560"/>
  <c r="T60" i="16560"/>
  <c r="S61" i="16560"/>
  <c r="T61" i="16560"/>
  <c r="S62" i="16560"/>
  <c r="T62" i="16560"/>
  <c r="S63" i="16560"/>
  <c r="T63" i="16560"/>
  <c r="S64" i="16560"/>
  <c r="T64" i="16560"/>
  <c r="S65" i="16560"/>
  <c r="T65" i="16560"/>
  <c r="S66" i="16560"/>
  <c r="T66" i="16560"/>
  <c r="S67" i="16560"/>
  <c r="T67" i="16560"/>
  <c r="S68" i="16560"/>
  <c r="S69" i="16560"/>
  <c r="T69" i="16560"/>
  <c r="O66" i="16560" l="1"/>
  <c r="P66" i="16560"/>
  <c r="Q66" i="16560"/>
  <c r="R66" i="16560"/>
  <c r="O45" i="16560"/>
  <c r="P45" i="16560"/>
  <c r="Q45" i="16560"/>
  <c r="R45" i="16560"/>
  <c r="R25" i="16560"/>
  <c r="Q25" i="16560"/>
  <c r="N25" i="16560"/>
  <c r="O25" i="16560"/>
  <c r="P25" i="16560"/>
  <c r="T46" i="3256"/>
  <c r="T45" i="3256"/>
  <c r="T44" i="3256"/>
  <c r="T43" i="3256"/>
  <c r="T42" i="3256"/>
  <c r="T41" i="3256"/>
  <c r="T40" i="3256"/>
  <c r="T39" i="3256"/>
  <c r="T38" i="3256"/>
  <c r="T36" i="3256"/>
  <c r="T35" i="3256"/>
  <c r="R69" i="16560" l="1"/>
  <c r="R68" i="16560"/>
  <c r="R67" i="16560"/>
  <c r="R65" i="16560"/>
  <c r="R64" i="16560"/>
  <c r="R63" i="16560"/>
  <c r="R62" i="16560"/>
  <c r="R61" i="16560"/>
  <c r="R60" i="16560"/>
  <c r="R57" i="16560"/>
  <c r="R55" i="16560"/>
  <c r="R52" i="16560"/>
  <c r="R51" i="16560"/>
  <c r="R50" i="16560"/>
  <c r="R49" i="16560"/>
  <c r="R48" i="16560"/>
  <c r="R46" i="16560"/>
  <c r="R44" i="16560"/>
  <c r="R43" i="16560"/>
  <c r="R42" i="16560"/>
  <c r="R41" i="16560"/>
  <c r="R40" i="16560"/>
  <c r="R39" i="16560"/>
  <c r="R38" i="16560"/>
  <c r="R37" i="16560"/>
  <c r="R35" i="16560"/>
  <c r="R34" i="16560"/>
  <c r="R32" i="16560"/>
  <c r="R30" i="16560"/>
  <c r="R28" i="16560"/>
  <c r="R27" i="16560"/>
  <c r="R24" i="16560"/>
  <c r="R16" i="16560"/>
  <c r="R7" i="16560"/>
  <c r="R6" i="16560"/>
  <c r="R5" i="16560"/>
  <c r="R4" i="16560"/>
  <c r="S69" i="3256"/>
  <c r="S68" i="3256"/>
  <c r="S67" i="3256"/>
  <c r="S66" i="3256"/>
  <c r="S65" i="3256"/>
  <c r="S64" i="3256"/>
  <c r="S63" i="3256"/>
  <c r="S62" i="3256"/>
  <c r="S61" i="3256"/>
  <c r="S60" i="3256"/>
  <c r="S59" i="3256"/>
  <c r="S58" i="3256"/>
  <c r="S57" i="3256"/>
  <c r="S55" i="3256"/>
  <c r="S54" i="3256"/>
  <c r="S53" i="3256"/>
  <c r="R53" i="3256"/>
  <c r="R54" i="3256"/>
  <c r="S52" i="3256"/>
  <c r="S51" i="3256"/>
  <c r="S50" i="3256"/>
  <c r="S49" i="3256"/>
  <c r="S48" i="3256"/>
  <c r="S47" i="3256"/>
  <c r="S46" i="3256"/>
  <c r="S45" i="3256"/>
  <c r="S44" i="3256"/>
  <c r="S43" i="3256"/>
  <c r="S42" i="3256"/>
  <c r="S41" i="3256"/>
  <c r="S40" i="3256"/>
  <c r="S39" i="3256"/>
  <c r="S38" i="3256"/>
  <c r="S36" i="3256"/>
  <c r="S35" i="3256"/>
  <c r="S31" i="3256"/>
  <c r="S30" i="3256"/>
  <c r="S28" i="3256"/>
  <c r="S27" i="3256"/>
  <c r="S26" i="3256"/>
  <c r="S25" i="3256"/>
  <c r="S23" i="3256"/>
  <c r="S22" i="3256"/>
  <c r="S21" i="3256"/>
  <c r="S20" i="3256"/>
  <c r="S19" i="3256"/>
  <c r="S17" i="3256"/>
  <c r="S13" i="3256"/>
  <c r="S12" i="3256"/>
  <c r="S11" i="3256"/>
  <c r="S10" i="3256"/>
  <c r="S8" i="3256"/>
  <c r="S7" i="3256"/>
  <c r="S6" i="3256"/>
  <c r="S5" i="3256"/>
  <c r="T22" i="1" l="1"/>
  <c r="R9" i="16560"/>
  <c r="R10" i="16560"/>
  <c r="R11" i="16560"/>
  <c r="R12" i="16560"/>
  <c r="R13" i="16560"/>
  <c r="R18" i="16560"/>
  <c r="R19" i="16560"/>
  <c r="R20" i="16560"/>
  <c r="R21" i="16560"/>
  <c r="S21" i="16560" l="1"/>
  <c r="T21" i="16560"/>
  <c r="T22" i="3256"/>
  <c r="Q69" i="16560"/>
  <c r="P68" i="16560"/>
  <c r="Q68" i="16560"/>
  <c r="Q67" i="16560"/>
  <c r="Q65" i="16560"/>
  <c r="Q64" i="16560"/>
  <c r="Q63" i="16560"/>
  <c r="Q62" i="16560"/>
  <c r="Q61" i="16560"/>
  <c r="Q60" i="16560"/>
  <c r="Q57" i="16560"/>
  <c r="Q55" i="16560"/>
  <c r="Q52" i="16560"/>
  <c r="Q51" i="16560"/>
  <c r="Q50" i="16560"/>
  <c r="Q49" i="16560"/>
  <c r="Q48" i="16560"/>
  <c r="Q46" i="16560"/>
  <c r="Q44" i="16560"/>
  <c r="Q43" i="16560"/>
  <c r="Q42" i="16560"/>
  <c r="Q41" i="16560"/>
  <c r="Q40" i="16560"/>
  <c r="Q39" i="16560"/>
  <c r="Q38" i="16560"/>
  <c r="Q37" i="16560"/>
  <c r="Q35" i="16560"/>
  <c r="Q34" i="16560"/>
  <c r="Q32" i="16560"/>
  <c r="Q30" i="16560"/>
  <c r="Q28" i="16560"/>
  <c r="Q27" i="16560"/>
  <c r="Q24" i="16560"/>
  <c r="Q21" i="16560"/>
  <c r="Q20" i="16560"/>
  <c r="Q19" i="16560"/>
  <c r="Q18" i="16560"/>
  <c r="Q16" i="16560"/>
  <c r="Q13" i="16560"/>
  <c r="Q12" i="16560"/>
  <c r="Q11" i="16560"/>
  <c r="Q10" i="16560"/>
  <c r="Q9" i="16560"/>
  <c r="Q7" i="16560"/>
  <c r="Q6" i="16560"/>
  <c r="Q5" i="16560"/>
  <c r="Q4" i="16560"/>
  <c r="R69" i="3256"/>
  <c r="R68" i="3256"/>
  <c r="R67" i="3256"/>
  <c r="R66" i="3256"/>
  <c r="R65" i="3256"/>
  <c r="R64" i="3256"/>
  <c r="R63" i="3256"/>
  <c r="R62" i="3256"/>
  <c r="R61" i="3256"/>
  <c r="R60" i="3256"/>
  <c r="R59" i="3256"/>
  <c r="R58" i="3256"/>
  <c r="R57" i="3256"/>
  <c r="R55" i="3256"/>
  <c r="R52" i="3256"/>
  <c r="R51" i="3256"/>
  <c r="R50" i="3256"/>
  <c r="R49" i="3256"/>
  <c r="R48" i="3256"/>
  <c r="R47" i="3256"/>
  <c r="R46" i="3256"/>
  <c r="R45" i="3256"/>
  <c r="R44" i="3256"/>
  <c r="R43" i="3256"/>
  <c r="R42" i="3256"/>
  <c r="R41" i="3256"/>
  <c r="R40" i="3256"/>
  <c r="R39" i="3256"/>
  <c r="R38" i="3256"/>
  <c r="R36" i="3256"/>
  <c r="R35" i="3256"/>
  <c r="R33" i="3256"/>
  <c r="R31" i="3256"/>
  <c r="R30" i="3256"/>
  <c r="R28" i="3256"/>
  <c r="R27" i="3256"/>
  <c r="R26" i="3256"/>
  <c r="R25" i="3256"/>
  <c r="R23" i="3256"/>
  <c r="R22" i="3256"/>
  <c r="R21" i="3256"/>
  <c r="R20" i="3256"/>
  <c r="R19" i="3256"/>
  <c r="R17" i="3256"/>
  <c r="R13" i="3256"/>
  <c r="R12" i="3256"/>
  <c r="R11" i="3256"/>
  <c r="R10" i="3256"/>
  <c r="R8" i="3256"/>
  <c r="R7" i="3256"/>
  <c r="R6" i="3256"/>
  <c r="R5" i="3256"/>
  <c r="C47" i="3256" l="1"/>
  <c r="D47" i="3256"/>
  <c r="E47" i="3256"/>
  <c r="F47" i="3256"/>
  <c r="G47" i="3256"/>
  <c r="I47" i="3256"/>
  <c r="J47" i="3256"/>
  <c r="K47" i="3256"/>
  <c r="M47" i="3256"/>
  <c r="N47" i="3256"/>
  <c r="O47" i="3256"/>
  <c r="P47" i="3256"/>
  <c r="Q47" i="3256"/>
  <c r="E33" i="3256"/>
  <c r="F33" i="3256"/>
  <c r="G33" i="3256"/>
  <c r="H33" i="3256"/>
  <c r="I33" i="3256"/>
  <c r="K33" i="3256"/>
  <c r="L33" i="3256"/>
  <c r="M33" i="3256"/>
  <c r="N33" i="3256"/>
  <c r="O33" i="3256"/>
  <c r="P33" i="3256"/>
  <c r="Q33" i="3256"/>
  <c r="C33" i="3256"/>
  <c r="Q35" i="3256"/>
  <c r="Q36" i="3256"/>
  <c r="Q38" i="3256"/>
  <c r="Q39" i="3256"/>
  <c r="Q40" i="3256"/>
  <c r="Q41" i="3256"/>
  <c r="Q42" i="3256"/>
  <c r="Q43" i="3256"/>
  <c r="Q44" i="3256"/>
  <c r="Q45" i="3256"/>
  <c r="Q46" i="3256"/>
  <c r="B33" i="3256"/>
  <c r="E17" i="3256"/>
  <c r="Q28" i="3256"/>
  <c r="P28" i="3256"/>
  <c r="O28" i="3256"/>
  <c r="N28" i="3256"/>
  <c r="M28" i="3256"/>
  <c r="L28" i="3256"/>
  <c r="K28" i="3256"/>
  <c r="J28" i="3256"/>
  <c r="I28" i="3256"/>
  <c r="H28" i="3256"/>
  <c r="G28" i="3256"/>
  <c r="F28" i="3256"/>
  <c r="E28" i="3256"/>
  <c r="C28" i="3256"/>
  <c r="D28" i="3256"/>
  <c r="Q25" i="3256"/>
  <c r="P25" i="3256"/>
  <c r="O25" i="3256"/>
  <c r="N25" i="3256"/>
  <c r="M25" i="3256"/>
  <c r="L25" i="3256"/>
  <c r="K25" i="3256"/>
  <c r="J25" i="3256"/>
  <c r="I25" i="3256"/>
  <c r="H25" i="3256"/>
  <c r="G25" i="3256"/>
  <c r="F25" i="3256"/>
  <c r="E25" i="3256"/>
  <c r="D25" i="3256"/>
  <c r="C25" i="3256"/>
  <c r="Q17" i="3256"/>
  <c r="P17" i="3256"/>
  <c r="O17" i="3256"/>
  <c r="N17" i="3256"/>
  <c r="M17" i="3256"/>
  <c r="L17" i="3256"/>
  <c r="K17" i="3256"/>
  <c r="J17" i="3256"/>
  <c r="H17" i="3256"/>
  <c r="G17" i="3256"/>
  <c r="F17" i="3256"/>
  <c r="D17" i="3256"/>
  <c r="C17" i="3256"/>
  <c r="Q8" i="3256"/>
  <c r="P8" i="3256"/>
  <c r="O8" i="3256"/>
  <c r="N8" i="3256"/>
  <c r="M8" i="3256"/>
  <c r="L8" i="3256"/>
  <c r="F8" i="3256"/>
  <c r="E8" i="3256"/>
  <c r="D8" i="3256"/>
  <c r="C8" i="3256"/>
  <c r="Q7" i="3256"/>
  <c r="P7" i="3256"/>
  <c r="O7" i="3256"/>
  <c r="N7" i="3256"/>
  <c r="M7" i="3256"/>
  <c r="L7" i="3256"/>
  <c r="K7" i="3256"/>
  <c r="J7" i="3256"/>
  <c r="I7" i="3256"/>
  <c r="H7" i="3256"/>
  <c r="G7" i="3256"/>
  <c r="F7" i="3256"/>
  <c r="E7" i="3256"/>
  <c r="D7" i="3256"/>
  <c r="C7" i="3256"/>
  <c r="Q6" i="3256"/>
  <c r="P6" i="3256"/>
  <c r="O6" i="3256"/>
  <c r="N6" i="3256"/>
  <c r="M6" i="3256"/>
  <c r="L6" i="3256"/>
  <c r="K6" i="3256"/>
  <c r="J6" i="3256"/>
  <c r="I6" i="3256"/>
  <c r="H6" i="3256"/>
  <c r="G6" i="3256"/>
  <c r="F6" i="3256"/>
  <c r="E6" i="3256"/>
  <c r="D6" i="3256"/>
  <c r="C6" i="3256"/>
  <c r="Q5" i="3256"/>
  <c r="P5" i="3256"/>
  <c r="O5" i="3256"/>
  <c r="N5" i="3256"/>
  <c r="M5" i="3256"/>
  <c r="L5" i="3256"/>
  <c r="K5" i="3256"/>
  <c r="J5" i="3256"/>
  <c r="I5" i="3256"/>
  <c r="H5" i="3256"/>
  <c r="G5" i="3256"/>
  <c r="N59" i="3256" l="1"/>
  <c r="O59" i="3256"/>
  <c r="P59" i="3256"/>
  <c r="Q59" i="3256"/>
  <c r="M59" i="3256"/>
  <c r="O58" i="3256"/>
  <c r="P58" i="3256"/>
  <c r="Q58" i="3256"/>
  <c r="O57" i="3256"/>
  <c r="P57" i="3256"/>
  <c r="Q57" i="3256"/>
  <c r="M59" i="16560" l="1"/>
  <c r="O23" i="16560"/>
  <c r="P23" i="16560"/>
  <c r="N23" i="16560"/>
  <c r="P4" i="16560"/>
  <c r="O69" i="16560"/>
  <c r="P69" i="16560"/>
  <c r="O68" i="16560"/>
  <c r="O67" i="16560"/>
  <c r="P67" i="16560"/>
  <c r="O65" i="16560"/>
  <c r="P65" i="16560"/>
  <c r="O64" i="16560"/>
  <c r="P64" i="16560"/>
  <c r="O63" i="16560"/>
  <c r="P63" i="16560"/>
  <c r="O62" i="16560"/>
  <c r="P62" i="16560"/>
  <c r="O61" i="16560"/>
  <c r="P61" i="16560"/>
  <c r="N60" i="16560"/>
  <c r="O60" i="16560"/>
  <c r="P60" i="16560"/>
  <c r="O58" i="16560"/>
  <c r="N57" i="16560"/>
  <c r="O57" i="16560"/>
  <c r="P57" i="16560"/>
  <c r="N55" i="16560"/>
  <c r="O55" i="16560"/>
  <c r="P55" i="16560"/>
  <c r="O52" i="16560"/>
  <c r="P52" i="16560"/>
  <c r="O51" i="16560"/>
  <c r="P51" i="16560"/>
  <c r="O50" i="16560"/>
  <c r="P50" i="16560"/>
  <c r="O49" i="16560"/>
  <c r="P49" i="16560"/>
  <c r="O48" i="16560"/>
  <c r="P48" i="16560"/>
  <c r="O46" i="16560"/>
  <c r="P46" i="16560"/>
  <c r="O44" i="16560"/>
  <c r="P44" i="16560"/>
  <c r="O43" i="16560"/>
  <c r="P43" i="16560"/>
  <c r="O42" i="16560"/>
  <c r="P42" i="16560"/>
  <c r="O41" i="16560"/>
  <c r="P41" i="16560"/>
  <c r="O40" i="16560"/>
  <c r="P40" i="16560"/>
  <c r="O39" i="16560"/>
  <c r="P39" i="16560"/>
  <c r="O38" i="16560"/>
  <c r="P38" i="16560"/>
  <c r="O37" i="16560"/>
  <c r="P37" i="16560"/>
  <c r="O35" i="16560"/>
  <c r="P35" i="16560"/>
  <c r="O34" i="16560"/>
  <c r="P34" i="16560"/>
  <c r="O32" i="16560"/>
  <c r="P32" i="16560"/>
  <c r="M30" i="16560"/>
  <c r="O30" i="16560"/>
  <c r="P30" i="16560"/>
  <c r="O28" i="16560"/>
  <c r="P28" i="16560"/>
  <c r="O27" i="16560"/>
  <c r="P27" i="16560"/>
  <c r="N24" i="16560"/>
  <c r="O24" i="16560"/>
  <c r="P24" i="16560"/>
  <c r="O21" i="16560"/>
  <c r="P21" i="16560"/>
  <c r="O20" i="16560"/>
  <c r="P20" i="16560"/>
  <c r="O19" i="16560"/>
  <c r="P19" i="16560"/>
  <c r="O18" i="16560"/>
  <c r="P18" i="16560"/>
  <c r="O16" i="16560"/>
  <c r="P16" i="16560"/>
  <c r="O13" i="16560"/>
  <c r="P13" i="16560"/>
  <c r="O12" i="16560"/>
  <c r="P12" i="16560"/>
  <c r="O11" i="16560"/>
  <c r="P11" i="16560"/>
  <c r="O10" i="16560"/>
  <c r="P10" i="16560"/>
  <c r="O9" i="16560"/>
  <c r="P9" i="16560"/>
  <c r="O7" i="16560"/>
  <c r="P7" i="16560"/>
  <c r="O6" i="16560"/>
  <c r="P6" i="16560"/>
  <c r="O5" i="16560"/>
  <c r="P5" i="16560"/>
  <c r="O4" i="16560"/>
  <c r="P69" i="3256"/>
  <c r="Q69" i="3256"/>
  <c r="P68" i="3256"/>
  <c r="Q68" i="3256"/>
  <c r="P67" i="3256"/>
  <c r="Q67" i="3256"/>
  <c r="P66" i="3256"/>
  <c r="Q66" i="3256"/>
  <c r="P65" i="3256"/>
  <c r="Q65" i="3256"/>
  <c r="P64" i="3256"/>
  <c r="Q64" i="3256"/>
  <c r="P63" i="3256"/>
  <c r="Q63" i="3256"/>
  <c r="P62" i="3256"/>
  <c r="Q62" i="3256"/>
  <c r="P61" i="3256"/>
  <c r="Q61" i="3256"/>
  <c r="P60" i="3256"/>
  <c r="Q60" i="3256"/>
  <c r="P55" i="3256"/>
  <c r="Q55" i="3256"/>
  <c r="P54" i="3256"/>
  <c r="Q54" i="3256"/>
  <c r="P53" i="3256"/>
  <c r="Q53" i="3256"/>
  <c r="P52" i="3256"/>
  <c r="Q52" i="3256"/>
  <c r="P51" i="3256"/>
  <c r="Q51" i="3256"/>
  <c r="P50" i="3256"/>
  <c r="Q50" i="3256"/>
  <c r="P49" i="3256"/>
  <c r="Q49" i="3256"/>
  <c r="P48" i="3256"/>
  <c r="Q48" i="3256"/>
  <c r="P46" i="3256"/>
  <c r="P45" i="3256"/>
  <c r="P44" i="3256"/>
  <c r="P43" i="3256"/>
  <c r="P42" i="3256"/>
  <c r="P41" i="3256"/>
  <c r="P40" i="3256"/>
  <c r="P39" i="3256"/>
  <c r="P38" i="3256"/>
  <c r="P36" i="3256"/>
  <c r="P35" i="3256"/>
  <c r="P31" i="3256"/>
  <c r="Q31" i="3256"/>
  <c r="P30" i="3256"/>
  <c r="Q30" i="3256"/>
  <c r="P27" i="3256"/>
  <c r="Q27" i="3256"/>
  <c r="P26" i="3256"/>
  <c r="Q26" i="3256"/>
  <c r="P24" i="3256"/>
  <c r="P23" i="3256"/>
  <c r="Q23" i="3256"/>
  <c r="P22" i="3256"/>
  <c r="Q22" i="3256"/>
  <c r="P21" i="3256"/>
  <c r="Q21" i="3256"/>
  <c r="P20" i="3256"/>
  <c r="Q20" i="3256"/>
  <c r="P19" i="3256"/>
  <c r="Q19" i="3256"/>
  <c r="P13" i="3256"/>
  <c r="Q13" i="3256"/>
  <c r="P12" i="3256"/>
  <c r="Q12" i="3256"/>
  <c r="P11" i="3256"/>
  <c r="Q11" i="3256"/>
  <c r="O11" i="3256"/>
  <c r="P10" i="3256"/>
  <c r="Q10" i="3256"/>
  <c r="B68" i="3256"/>
  <c r="C68" i="3256"/>
  <c r="D68" i="3256"/>
  <c r="B67" i="3256"/>
  <c r="C67" i="3256"/>
  <c r="D67" i="3256"/>
  <c r="B65" i="3256"/>
  <c r="C65" i="3256"/>
  <c r="D65" i="3256"/>
  <c r="B64" i="3256"/>
  <c r="C64" i="3256"/>
  <c r="D64" i="3256"/>
  <c r="B63" i="3256"/>
  <c r="C63" i="3256"/>
  <c r="D63" i="3256"/>
  <c r="B61" i="3256"/>
  <c r="C61" i="3256"/>
  <c r="D61" i="3256"/>
  <c r="B55" i="3256"/>
  <c r="C55" i="3256"/>
  <c r="D55" i="3256"/>
  <c r="I8" i="3256"/>
  <c r="N27" i="3256"/>
  <c r="O27" i="3256"/>
  <c r="N26" i="3256"/>
  <c r="O26" i="3256"/>
  <c r="B69" i="16560"/>
  <c r="C69" i="16560"/>
  <c r="D69" i="16560"/>
  <c r="E69" i="16560"/>
  <c r="B68" i="16560"/>
  <c r="C68" i="16560"/>
  <c r="D68" i="16560"/>
  <c r="E68" i="16560"/>
  <c r="B67" i="16560"/>
  <c r="C67" i="16560"/>
  <c r="D67" i="16560"/>
  <c r="E67" i="16560"/>
  <c r="B65" i="16560"/>
  <c r="C65" i="16560"/>
  <c r="D65" i="16560"/>
  <c r="B64" i="16560"/>
  <c r="C64" i="16560"/>
  <c r="D64" i="16560"/>
  <c r="D63" i="16560"/>
  <c r="B62" i="16560"/>
  <c r="C62" i="16560"/>
  <c r="D62" i="16560"/>
  <c r="B58" i="16560"/>
  <c r="B61" i="16560"/>
  <c r="C61" i="16560"/>
  <c r="D61" i="16560"/>
  <c r="E61" i="16560"/>
  <c r="B60" i="16560"/>
  <c r="C60" i="16560"/>
  <c r="D60" i="16560"/>
  <c r="C58" i="16560"/>
  <c r="D58" i="16560"/>
  <c r="B57" i="16560"/>
  <c r="C57" i="16560"/>
  <c r="D57" i="16560"/>
  <c r="B55" i="16560"/>
  <c r="C55" i="16560"/>
  <c r="D55" i="16560"/>
  <c r="C54" i="16560"/>
  <c r="D54" i="16560"/>
  <c r="B52" i="16560"/>
  <c r="C52" i="16560"/>
  <c r="D52" i="16560"/>
  <c r="B51" i="16560"/>
  <c r="C51" i="16560"/>
  <c r="D51" i="16560"/>
  <c r="B50" i="16560"/>
  <c r="C50" i="16560"/>
  <c r="D50" i="16560"/>
  <c r="B49" i="16560"/>
  <c r="C49" i="16560"/>
  <c r="D49" i="16560"/>
  <c r="B48" i="16560"/>
  <c r="C48" i="16560"/>
  <c r="D48" i="16560"/>
  <c r="B46" i="16560"/>
  <c r="C46" i="16560"/>
  <c r="D46" i="16560"/>
  <c r="B44" i="16560"/>
  <c r="C44" i="16560"/>
  <c r="D44" i="16560"/>
  <c r="B43" i="16560"/>
  <c r="C43" i="16560"/>
  <c r="D43" i="16560"/>
  <c r="B42" i="16560"/>
  <c r="C42" i="16560"/>
  <c r="D42" i="16560"/>
  <c r="B41" i="16560"/>
  <c r="C41" i="16560"/>
  <c r="D41" i="16560"/>
  <c r="B40" i="16560"/>
  <c r="C40" i="16560"/>
  <c r="D40" i="16560"/>
  <c r="B39" i="16560"/>
  <c r="C39" i="16560"/>
  <c r="D39" i="16560"/>
  <c r="B38" i="16560"/>
  <c r="C38" i="16560"/>
  <c r="D38" i="16560"/>
  <c r="B37" i="16560"/>
  <c r="C37" i="16560"/>
  <c r="D37" i="16560"/>
  <c r="B35" i="16560"/>
  <c r="C35" i="16560"/>
  <c r="D35" i="16560"/>
  <c r="B34" i="16560"/>
  <c r="C34" i="16560"/>
  <c r="D34" i="16560"/>
  <c r="D32" i="16560"/>
  <c r="C32" i="16560"/>
  <c r="B32" i="16560"/>
  <c r="B30" i="16560"/>
  <c r="C30" i="16560"/>
  <c r="D30" i="16560"/>
  <c r="D28" i="16560"/>
  <c r="C28" i="16560"/>
  <c r="B28" i="16560"/>
  <c r="B16" i="16560"/>
  <c r="C16" i="16560"/>
  <c r="D16" i="16560"/>
  <c r="E16" i="16560"/>
  <c r="B27" i="16560"/>
  <c r="C27" i="16560"/>
  <c r="D27" i="16560"/>
  <c r="B24" i="16560"/>
  <c r="C24" i="16560"/>
  <c r="D24" i="16560"/>
  <c r="B22" i="16560"/>
  <c r="C22" i="16560"/>
  <c r="D22" i="16560"/>
  <c r="B21" i="16560"/>
  <c r="C21" i="16560"/>
  <c r="D21" i="16560"/>
  <c r="B20" i="16560"/>
  <c r="C20" i="16560"/>
  <c r="D20" i="16560"/>
  <c r="B19" i="16560"/>
  <c r="C19" i="16560"/>
  <c r="D19" i="16560"/>
  <c r="B18" i="16560"/>
  <c r="C18" i="16560"/>
  <c r="D18" i="16560"/>
  <c r="B15" i="16560"/>
  <c r="C15" i="16560"/>
  <c r="D15" i="16560"/>
  <c r="D14" i="16560"/>
  <c r="D13" i="16560"/>
  <c r="D12" i="16560"/>
  <c r="D11" i="16560"/>
  <c r="D10" i="16560"/>
  <c r="B14" i="16560"/>
  <c r="B13" i="16560"/>
  <c r="B12" i="16560"/>
  <c r="B11" i="16560"/>
  <c r="B10" i="16560"/>
  <c r="B9" i="16560"/>
  <c r="B7" i="16560"/>
  <c r="B6" i="16560"/>
  <c r="B5" i="16560"/>
  <c r="B4" i="16560"/>
  <c r="C5" i="16560"/>
  <c r="D5" i="16560"/>
  <c r="D6" i="16560"/>
  <c r="D7" i="16560"/>
  <c r="C9" i="16560"/>
  <c r="D9" i="16560"/>
  <c r="C6" i="16560"/>
  <c r="C7" i="16560"/>
  <c r="C10" i="16560"/>
  <c r="C11" i="16560"/>
  <c r="C12" i="16560"/>
  <c r="C13" i="16560"/>
  <c r="C14" i="16560"/>
  <c r="C4" i="16560"/>
  <c r="D4" i="16560"/>
  <c r="B69" i="3256"/>
  <c r="C69" i="3256"/>
  <c r="D69" i="3256"/>
  <c r="B60" i="3256"/>
  <c r="C60" i="3256"/>
  <c r="D60" i="3256"/>
  <c r="B59" i="3256"/>
  <c r="C59" i="3256"/>
  <c r="D59" i="3256"/>
  <c r="B58" i="3256"/>
  <c r="C58" i="3256"/>
  <c r="D58" i="3256"/>
  <c r="B57" i="3256"/>
  <c r="C57" i="3256"/>
  <c r="D57" i="3256"/>
  <c r="B54" i="3256"/>
  <c r="C54" i="3256"/>
  <c r="D54" i="3256"/>
  <c r="B53" i="3256"/>
  <c r="C53" i="3256"/>
  <c r="D53" i="3256"/>
  <c r="B52" i="3256"/>
  <c r="C52" i="3256"/>
  <c r="D52" i="3256"/>
  <c r="B51" i="3256"/>
  <c r="C51" i="3256"/>
  <c r="D51" i="3256"/>
  <c r="B50" i="3256"/>
  <c r="C50" i="3256"/>
  <c r="D50" i="3256"/>
  <c r="B49" i="3256"/>
  <c r="C49" i="3256"/>
  <c r="D49" i="3256"/>
  <c r="B48" i="3256"/>
  <c r="C48" i="3256"/>
  <c r="D48" i="3256"/>
  <c r="B45" i="3256"/>
  <c r="C45" i="3256"/>
  <c r="D45" i="3256"/>
  <c r="B44" i="3256"/>
  <c r="C44" i="3256"/>
  <c r="D44" i="3256"/>
  <c r="B43" i="3256"/>
  <c r="C43" i="3256"/>
  <c r="D43" i="3256"/>
  <c r="B42" i="3256"/>
  <c r="C42" i="3256"/>
  <c r="D42" i="3256"/>
  <c r="B41" i="3256"/>
  <c r="C41" i="3256"/>
  <c r="D41" i="3256"/>
  <c r="B40" i="3256"/>
  <c r="C40" i="3256"/>
  <c r="D40" i="3256"/>
  <c r="B39" i="3256"/>
  <c r="C39" i="3256"/>
  <c r="D39" i="3256"/>
  <c r="B38" i="3256"/>
  <c r="C38" i="3256"/>
  <c r="D38" i="3256"/>
  <c r="C36" i="3256"/>
  <c r="D36" i="3256"/>
  <c r="B35" i="3256"/>
  <c r="C35" i="3256"/>
  <c r="D35" i="3256"/>
  <c r="B31" i="3256"/>
  <c r="C31" i="3256"/>
  <c r="D31" i="3256"/>
  <c r="B30" i="3256"/>
  <c r="C30" i="3256"/>
  <c r="D30" i="3256"/>
  <c r="B27" i="3256"/>
  <c r="C27" i="3256"/>
  <c r="D27" i="3256"/>
  <c r="B26" i="3256"/>
  <c r="C26" i="3256"/>
  <c r="D26" i="3256"/>
  <c r="B25" i="3256"/>
  <c r="B24" i="3256"/>
  <c r="C24" i="3256"/>
  <c r="D24" i="3256"/>
  <c r="B23" i="3256"/>
  <c r="C23" i="3256"/>
  <c r="D23" i="3256"/>
  <c r="B22" i="3256"/>
  <c r="C22" i="3256"/>
  <c r="D22" i="3256"/>
  <c r="B21" i="3256"/>
  <c r="C21" i="3256"/>
  <c r="D21" i="3256"/>
  <c r="B20" i="3256"/>
  <c r="C20" i="3256"/>
  <c r="D20" i="3256"/>
  <c r="B19" i="3256"/>
  <c r="C19" i="3256"/>
  <c r="D19" i="3256"/>
  <c r="B17" i="3256"/>
  <c r="B16" i="3256"/>
  <c r="C16" i="3256"/>
  <c r="D16" i="3256"/>
  <c r="B15" i="3256"/>
  <c r="C15" i="3256"/>
  <c r="D15" i="3256"/>
  <c r="B14" i="3256"/>
  <c r="C14" i="3256"/>
  <c r="D14" i="3256"/>
  <c r="B13" i="3256"/>
  <c r="C13" i="3256"/>
  <c r="D13" i="3256"/>
  <c r="B12" i="3256"/>
  <c r="C12" i="3256"/>
  <c r="D12" i="3256"/>
  <c r="B11" i="3256"/>
  <c r="C11" i="3256"/>
  <c r="D11" i="3256"/>
  <c r="B10" i="3256"/>
  <c r="C10" i="3256"/>
  <c r="D10" i="3256"/>
  <c r="B8" i="3256"/>
  <c r="B7" i="3256"/>
  <c r="B6" i="3256"/>
  <c r="C5" i="3256"/>
  <c r="D5" i="3256"/>
  <c r="E69" i="3256"/>
  <c r="E68" i="3256"/>
  <c r="F68" i="3256"/>
  <c r="E67" i="3256"/>
  <c r="E65" i="3256"/>
  <c r="E64" i="3256"/>
  <c r="E63" i="3256"/>
  <c r="E61" i="3256"/>
  <c r="E60" i="3256"/>
  <c r="E59" i="3256"/>
  <c r="E58" i="3256"/>
  <c r="E57" i="3256"/>
  <c r="E55" i="3256"/>
  <c r="E54" i="3256"/>
  <c r="E53" i="3256"/>
  <c r="E52" i="3256"/>
  <c r="E51" i="3256"/>
  <c r="E50" i="3256"/>
  <c r="E49" i="3256"/>
  <c r="E48" i="3256"/>
  <c r="E44" i="3256"/>
  <c r="E43" i="3256"/>
  <c r="E42" i="3256"/>
  <c r="E41" i="3256"/>
  <c r="E40" i="3256"/>
  <c r="E39" i="3256"/>
  <c r="E38" i="3256"/>
  <c r="E36" i="3256"/>
  <c r="E35" i="3256"/>
  <c r="E31" i="3256"/>
  <c r="E30" i="3256"/>
  <c r="E27" i="3256"/>
  <c r="E26" i="3256"/>
  <c r="E24" i="3256"/>
  <c r="E23" i="3256"/>
  <c r="E22" i="3256"/>
  <c r="E21" i="3256"/>
  <c r="E20" i="3256"/>
  <c r="E19" i="3256"/>
  <c r="E16" i="3256"/>
  <c r="E15" i="3256"/>
  <c r="E14" i="3256"/>
  <c r="E13" i="3256"/>
  <c r="E12" i="3256"/>
  <c r="E11" i="3256"/>
  <c r="E10" i="3256"/>
  <c r="O24" i="3256"/>
  <c r="N24" i="3256"/>
  <c r="O68" i="3256"/>
  <c r="O67" i="3256"/>
  <c r="O66" i="3256"/>
  <c r="O65" i="3256"/>
  <c r="O64" i="3256"/>
  <c r="O63" i="3256"/>
  <c r="O62" i="3256"/>
  <c r="O61" i="3256"/>
  <c r="O60" i="3256"/>
  <c r="O55" i="3256"/>
  <c r="O54" i="3256"/>
  <c r="O53" i="3256"/>
  <c r="O52" i="3256"/>
  <c r="O51" i="3256"/>
  <c r="O50" i="3256"/>
  <c r="O49" i="3256"/>
  <c r="O48" i="3256"/>
  <c r="O46" i="3256"/>
  <c r="O45" i="3256"/>
  <c r="O44" i="3256"/>
  <c r="O43" i="3256"/>
  <c r="O42" i="3256"/>
  <c r="O41" i="3256"/>
  <c r="O40" i="3256"/>
  <c r="O38" i="3256"/>
  <c r="O36" i="3256"/>
  <c r="O35" i="3256"/>
  <c r="O31" i="3256"/>
  <c r="O30" i="3256"/>
  <c r="O23" i="3256"/>
  <c r="O22" i="3256"/>
  <c r="O21" i="3256"/>
  <c r="O20" i="3256"/>
  <c r="O19" i="3256"/>
  <c r="O13" i="3256"/>
  <c r="O12" i="3256"/>
  <c r="O10" i="3256"/>
  <c r="O39" i="3256"/>
  <c r="N11" i="3256"/>
  <c r="N10" i="3256"/>
  <c r="K8" i="3256"/>
  <c r="J8" i="3256"/>
  <c r="I13" i="3256"/>
  <c r="H11" i="3256"/>
  <c r="H8" i="3256"/>
  <c r="H26" i="3256"/>
  <c r="H27" i="3256"/>
  <c r="G8" i="3256"/>
  <c r="L39" i="3256"/>
  <c r="N46" i="3256"/>
  <c r="O69" i="3256"/>
  <c r="N12" i="3256"/>
  <c r="N13" i="3256"/>
  <c r="N14" i="3256"/>
  <c r="N15" i="3256"/>
  <c r="N16" i="3256"/>
  <c r="F69" i="3256"/>
  <c r="M55" i="16560"/>
  <c r="F69" i="16560"/>
  <c r="G69" i="16560"/>
  <c r="H69" i="16560"/>
  <c r="I69" i="16560"/>
  <c r="J69" i="16560"/>
  <c r="K69" i="16560"/>
  <c r="L69" i="16560"/>
  <c r="M69" i="16560"/>
  <c r="F68" i="16560"/>
  <c r="G68" i="16560"/>
  <c r="H68" i="16560"/>
  <c r="I68" i="16560"/>
  <c r="J68" i="16560"/>
  <c r="K68" i="16560"/>
  <c r="L68" i="16560"/>
  <c r="M68" i="16560"/>
  <c r="F67" i="16560"/>
  <c r="G67" i="16560"/>
  <c r="H67" i="16560"/>
  <c r="I67" i="16560"/>
  <c r="J67" i="16560"/>
  <c r="K67" i="16560"/>
  <c r="L67" i="16560"/>
  <c r="M67" i="16560"/>
  <c r="E65" i="16560"/>
  <c r="F65" i="16560"/>
  <c r="G65" i="16560"/>
  <c r="H65" i="16560"/>
  <c r="I65" i="16560"/>
  <c r="J65" i="16560"/>
  <c r="K65" i="16560"/>
  <c r="L65" i="16560"/>
  <c r="M65" i="16560"/>
  <c r="E64" i="16560"/>
  <c r="F64" i="16560"/>
  <c r="G64" i="16560"/>
  <c r="H64" i="16560"/>
  <c r="I64" i="16560"/>
  <c r="J64" i="16560"/>
  <c r="K64" i="16560"/>
  <c r="L64" i="16560"/>
  <c r="M64" i="16560"/>
  <c r="E63" i="16560"/>
  <c r="F63" i="16560"/>
  <c r="G63" i="16560"/>
  <c r="H63" i="16560"/>
  <c r="I63" i="16560"/>
  <c r="J63" i="16560"/>
  <c r="K63" i="16560"/>
  <c r="L63" i="16560"/>
  <c r="M63" i="16560"/>
  <c r="E62" i="16560"/>
  <c r="F62" i="16560"/>
  <c r="G62" i="16560"/>
  <c r="H62" i="16560"/>
  <c r="I62" i="16560"/>
  <c r="J62" i="16560"/>
  <c r="K62" i="16560"/>
  <c r="L62" i="16560"/>
  <c r="M62" i="16560"/>
  <c r="F61" i="16560"/>
  <c r="G61" i="16560"/>
  <c r="H61" i="16560"/>
  <c r="I61" i="16560"/>
  <c r="J61" i="16560"/>
  <c r="K61" i="16560"/>
  <c r="L61" i="16560"/>
  <c r="M61" i="16560"/>
  <c r="E60" i="16560"/>
  <c r="F60" i="16560"/>
  <c r="G60" i="16560"/>
  <c r="H60" i="16560"/>
  <c r="I60" i="16560"/>
  <c r="J60" i="16560"/>
  <c r="K60" i="16560"/>
  <c r="L60" i="16560"/>
  <c r="M60" i="16560"/>
  <c r="J59" i="16560"/>
  <c r="K59" i="16560"/>
  <c r="L59" i="16560"/>
  <c r="E58" i="16560"/>
  <c r="F58" i="16560"/>
  <c r="G58" i="16560"/>
  <c r="H58" i="16560"/>
  <c r="I58" i="16560"/>
  <c r="J58" i="16560"/>
  <c r="K58" i="16560"/>
  <c r="L58" i="16560"/>
  <c r="M58" i="16560"/>
  <c r="E57" i="16560"/>
  <c r="F57" i="16560"/>
  <c r="G57" i="16560"/>
  <c r="H57" i="16560"/>
  <c r="I57" i="16560"/>
  <c r="J57" i="16560"/>
  <c r="K57" i="16560"/>
  <c r="L57" i="16560"/>
  <c r="M57" i="16560"/>
  <c r="E55" i="16560"/>
  <c r="F55" i="16560"/>
  <c r="G55" i="16560"/>
  <c r="H55" i="16560"/>
  <c r="I55" i="16560"/>
  <c r="J55" i="16560"/>
  <c r="K55" i="16560"/>
  <c r="L55" i="16560"/>
  <c r="E54" i="16560"/>
  <c r="F54" i="16560"/>
  <c r="E52" i="16560"/>
  <c r="F52" i="16560"/>
  <c r="G52" i="16560"/>
  <c r="H52" i="16560"/>
  <c r="I52" i="16560"/>
  <c r="J52" i="16560"/>
  <c r="K52" i="16560"/>
  <c r="L52" i="16560"/>
  <c r="M52" i="16560"/>
  <c r="E51" i="16560"/>
  <c r="F51" i="16560"/>
  <c r="G51" i="16560"/>
  <c r="H51" i="16560"/>
  <c r="I51" i="16560"/>
  <c r="J51" i="16560"/>
  <c r="K51" i="16560"/>
  <c r="L51" i="16560"/>
  <c r="M51" i="16560"/>
  <c r="E50" i="16560"/>
  <c r="F50" i="16560"/>
  <c r="G50" i="16560"/>
  <c r="H50" i="16560"/>
  <c r="I50" i="16560"/>
  <c r="J50" i="16560"/>
  <c r="K50" i="16560"/>
  <c r="L50" i="16560"/>
  <c r="M50" i="16560"/>
  <c r="E49" i="16560"/>
  <c r="F49" i="16560"/>
  <c r="G49" i="16560"/>
  <c r="H49" i="16560"/>
  <c r="I49" i="16560"/>
  <c r="J49" i="16560"/>
  <c r="K49" i="16560"/>
  <c r="L49" i="16560"/>
  <c r="M49" i="16560"/>
  <c r="E48" i="16560"/>
  <c r="F48" i="16560"/>
  <c r="G48" i="16560"/>
  <c r="H48" i="16560"/>
  <c r="I48" i="16560"/>
  <c r="J48" i="16560"/>
  <c r="K48" i="16560"/>
  <c r="L48" i="16560"/>
  <c r="M48" i="16560"/>
  <c r="E46" i="16560"/>
  <c r="F46" i="16560"/>
  <c r="G46" i="16560"/>
  <c r="H46" i="16560"/>
  <c r="I46" i="16560"/>
  <c r="J46" i="16560"/>
  <c r="K46" i="16560"/>
  <c r="L46" i="16560"/>
  <c r="M46" i="16560"/>
  <c r="E44" i="16560"/>
  <c r="F44" i="16560"/>
  <c r="G44" i="16560"/>
  <c r="H44" i="16560"/>
  <c r="I44" i="16560"/>
  <c r="J44" i="16560"/>
  <c r="K44" i="16560"/>
  <c r="L44" i="16560"/>
  <c r="M44" i="16560"/>
  <c r="E43" i="16560"/>
  <c r="F43" i="16560"/>
  <c r="G43" i="16560"/>
  <c r="H43" i="16560"/>
  <c r="I43" i="16560"/>
  <c r="J43" i="16560"/>
  <c r="K43" i="16560"/>
  <c r="L43" i="16560"/>
  <c r="M43" i="16560"/>
  <c r="E42" i="16560"/>
  <c r="F42" i="16560"/>
  <c r="G42" i="16560"/>
  <c r="H42" i="16560"/>
  <c r="I42" i="16560"/>
  <c r="J42" i="16560"/>
  <c r="K42" i="16560"/>
  <c r="L42" i="16560"/>
  <c r="M42" i="16560"/>
  <c r="E41" i="16560"/>
  <c r="F41" i="16560"/>
  <c r="G41" i="16560"/>
  <c r="H41" i="16560"/>
  <c r="I41" i="16560"/>
  <c r="J41" i="16560"/>
  <c r="K41" i="16560"/>
  <c r="L41" i="16560"/>
  <c r="M41" i="16560"/>
  <c r="E40" i="16560"/>
  <c r="F40" i="16560"/>
  <c r="G40" i="16560"/>
  <c r="H40" i="16560"/>
  <c r="I40" i="16560"/>
  <c r="J40" i="16560"/>
  <c r="K40" i="16560"/>
  <c r="L40" i="16560"/>
  <c r="M40" i="16560"/>
  <c r="E39" i="16560"/>
  <c r="F39" i="16560"/>
  <c r="G39" i="16560"/>
  <c r="H39" i="16560"/>
  <c r="I39" i="16560"/>
  <c r="J39" i="16560"/>
  <c r="K39" i="16560"/>
  <c r="L39" i="16560"/>
  <c r="M39" i="16560"/>
  <c r="E38" i="16560"/>
  <c r="F38" i="16560"/>
  <c r="G38" i="16560"/>
  <c r="H38" i="16560"/>
  <c r="I38" i="16560"/>
  <c r="J38" i="16560"/>
  <c r="K38" i="16560"/>
  <c r="L38" i="16560"/>
  <c r="M38" i="16560"/>
  <c r="E37" i="16560"/>
  <c r="F37" i="16560"/>
  <c r="G37" i="16560"/>
  <c r="H37" i="16560"/>
  <c r="I37" i="16560"/>
  <c r="J37" i="16560"/>
  <c r="K37" i="16560"/>
  <c r="L37" i="16560"/>
  <c r="M37" i="16560"/>
  <c r="E35" i="16560"/>
  <c r="F35" i="16560"/>
  <c r="G35" i="16560"/>
  <c r="H35" i="16560"/>
  <c r="I35" i="16560"/>
  <c r="J35" i="16560"/>
  <c r="K35" i="16560"/>
  <c r="L35" i="16560"/>
  <c r="M35" i="16560"/>
  <c r="E34" i="16560"/>
  <c r="F34" i="16560"/>
  <c r="G34" i="16560"/>
  <c r="H34" i="16560"/>
  <c r="I34" i="16560"/>
  <c r="J34" i="16560"/>
  <c r="K34" i="16560"/>
  <c r="L34" i="16560"/>
  <c r="M34" i="16560"/>
  <c r="E32" i="16560"/>
  <c r="F32" i="16560"/>
  <c r="G32" i="16560"/>
  <c r="H32" i="16560"/>
  <c r="I32" i="16560"/>
  <c r="J32" i="16560"/>
  <c r="K32" i="16560"/>
  <c r="L32" i="16560"/>
  <c r="M32" i="16560"/>
  <c r="E30" i="16560"/>
  <c r="F30" i="16560"/>
  <c r="G30" i="16560"/>
  <c r="H30" i="16560"/>
  <c r="I30" i="16560"/>
  <c r="J30" i="16560"/>
  <c r="K30" i="16560"/>
  <c r="L30" i="16560"/>
  <c r="E28" i="16560"/>
  <c r="F28" i="16560"/>
  <c r="G28" i="16560"/>
  <c r="H28" i="16560"/>
  <c r="I28" i="16560"/>
  <c r="J28" i="16560"/>
  <c r="K28" i="16560"/>
  <c r="L28" i="16560"/>
  <c r="M28" i="16560"/>
  <c r="E27" i="16560"/>
  <c r="F27" i="16560"/>
  <c r="G27" i="16560"/>
  <c r="H27" i="16560"/>
  <c r="I27" i="16560"/>
  <c r="J27" i="16560"/>
  <c r="K27" i="16560"/>
  <c r="L27" i="16560"/>
  <c r="M27" i="16560"/>
  <c r="E24" i="16560"/>
  <c r="F24" i="16560"/>
  <c r="G24" i="16560"/>
  <c r="H24" i="16560"/>
  <c r="I24" i="16560"/>
  <c r="J24" i="16560"/>
  <c r="K24" i="16560"/>
  <c r="L24" i="16560"/>
  <c r="M24" i="16560"/>
  <c r="E22" i="16560"/>
  <c r="F22" i="16560"/>
  <c r="G22" i="16560"/>
  <c r="H22" i="16560"/>
  <c r="I22" i="16560"/>
  <c r="J22" i="16560"/>
  <c r="K22" i="16560"/>
  <c r="E21" i="16560"/>
  <c r="F21" i="16560"/>
  <c r="G21" i="16560"/>
  <c r="H21" i="16560"/>
  <c r="I21" i="16560"/>
  <c r="J21" i="16560"/>
  <c r="K21" i="16560"/>
  <c r="L21" i="16560"/>
  <c r="M21" i="16560"/>
  <c r="E20" i="16560"/>
  <c r="F20" i="16560"/>
  <c r="G20" i="16560"/>
  <c r="H20" i="16560"/>
  <c r="I20" i="16560"/>
  <c r="J20" i="16560"/>
  <c r="K20" i="16560"/>
  <c r="L20" i="16560"/>
  <c r="M20" i="16560"/>
  <c r="E19" i="16560"/>
  <c r="F19" i="16560"/>
  <c r="G19" i="16560"/>
  <c r="H19" i="16560"/>
  <c r="I19" i="16560"/>
  <c r="J19" i="16560"/>
  <c r="K19" i="16560"/>
  <c r="L19" i="16560"/>
  <c r="M19" i="16560"/>
  <c r="E18" i="16560"/>
  <c r="F18" i="16560"/>
  <c r="G18" i="16560"/>
  <c r="H18" i="16560"/>
  <c r="I18" i="16560"/>
  <c r="J18" i="16560"/>
  <c r="K18" i="16560"/>
  <c r="L18" i="16560"/>
  <c r="M18" i="16560"/>
  <c r="F16" i="16560"/>
  <c r="G16" i="16560"/>
  <c r="H16" i="16560"/>
  <c r="I16" i="16560"/>
  <c r="J16" i="16560"/>
  <c r="K16" i="16560"/>
  <c r="L16" i="16560"/>
  <c r="M16" i="16560"/>
  <c r="E15" i="16560"/>
  <c r="F15" i="16560"/>
  <c r="E14" i="16560"/>
  <c r="F14" i="16560"/>
  <c r="E13" i="16560"/>
  <c r="F13" i="16560"/>
  <c r="G13" i="16560"/>
  <c r="H13" i="16560"/>
  <c r="I13" i="16560"/>
  <c r="J13" i="16560"/>
  <c r="K13" i="16560"/>
  <c r="L13" i="16560"/>
  <c r="M13" i="16560"/>
  <c r="E12" i="16560"/>
  <c r="F12" i="16560"/>
  <c r="G12" i="16560"/>
  <c r="H12" i="16560"/>
  <c r="I12" i="16560"/>
  <c r="J12" i="16560"/>
  <c r="K12" i="16560"/>
  <c r="L12" i="16560"/>
  <c r="M12" i="16560"/>
  <c r="E11" i="16560"/>
  <c r="F11" i="16560"/>
  <c r="G11" i="16560"/>
  <c r="H11" i="16560"/>
  <c r="I11" i="16560"/>
  <c r="J11" i="16560"/>
  <c r="K11" i="16560"/>
  <c r="L11" i="16560"/>
  <c r="M11" i="16560"/>
  <c r="E10" i="16560"/>
  <c r="F10" i="16560"/>
  <c r="G10" i="16560"/>
  <c r="H10" i="16560"/>
  <c r="I10" i="16560"/>
  <c r="J10" i="16560"/>
  <c r="K10" i="16560"/>
  <c r="L10" i="16560"/>
  <c r="M10" i="16560"/>
  <c r="E9" i="16560"/>
  <c r="F9" i="16560"/>
  <c r="G9" i="16560"/>
  <c r="H9" i="16560"/>
  <c r="I9" i="16560"/>
  <c r="J9" i="16560"/>
  <c r="K9" i="16560"/>
  <c r="L9" i="16560"/>
  <c r="M9" i="16560"/>
  <c r="E7" i="16560"/>
  <c r="F7" i="16560"/>
  <c r="G7" i="16560"/>
  <c r="H7" i="16560"/>
  <c r="I7" i="16560"/>
  <c r="J7" i="16560"/>
  <c r="K7" i="16560"/>
  <c r="L7" i="16560"/>
  <c r="M7" i="16560"/>
  <c r="E6" i="16560"/>
  <c r="F6" i="16560"/>
  <c r="G6" i="16560"/>
  <c r="H6" i="16560"/>
  <c r="I6" i="16560"/>
  <c r="J6" i="16560"/>
  <c r="K6" i="16560"/>
  <c r="L6" i="16560"/>
  <c r="M6" i="16560"/>
  <c r="E5" i="16560"/>
  <c r="F5" i="16560"/>
  <c r="G5" i="16560"/>
  <c r="H5" i="16560"/>
  <c r="I5" i="16560"/>
  <c r="J5" i="16560"/>
  <c r="K5" i="16560"/>
  <c r="L5" i="16560"/>
  <c r="M5" i="16560"/>
  <c r="E4" i="16560"/>
  <c r="F4" i="16560"/>
  <c r="G4" i="16560"/>
  <c r="H4" i="16560"/>
  <c r="I4" i="16560"/>
  <c r="J4" i="16560"/>
  <c r="K4" i="16560"/>
  <c r="L4" i="16560"/>
  <c r="M4" i="16560"/>
  <c r="F60" i="3256"/>
  <c r="G60" i="3256"/>
  <c r="H60" i="3256"/>
  <c r="I60" i="3256"/>
  <c r="J60" i="3256"/>
  <c r="K60" i="3256"/>
  <c r="L60" i="3256"/>
  <c r="M60" i="3256"/>
  <c r="N60" i="3256"/>
  <c r="F59" i="3256"/>
  <c r="G59" i="3256"/>
  <c r="H59" i="3256"/>
  <c r="I59" i="3256"/>
  <c r="J59" i="3256"/>
  <c r="K59" i="3256"/>
  <c r="L59" i="3256"/>
  <c r="F58" i="3256"/>
  <c r="G58" i="3256"/>
  <c r="H58" i="3256"/>
  <c r="I58" i="3256"/>
  <c r="J58" i="3256"/>
  <c r="K58" i="3256"/>
  <c r="L58" i="3256"/>
  <c r="M58" i="3256"/>
  <c r="N58" i="3256"/>
  <c r="F57" i="3256"/>
  <c r="G57" i="3256"/>
  <c r="H57" i="3256"/>
  <c r="I57" i="3256"/>
  <c r="J57" i="3256"/>
  <c r="K57" i="3256"/>
  <c r="L57" i="3256"/>
  <c r="M57" i="3256"/>
  <c r="N57" i="3256"/>
  <c r="F54" i="3256"/>
  <c r="G54" i="3256"/>
  <c r="H54" i="3256"/>
  <c r="I54" i="3256"/>
  <c r="J54" i="3256"/>
  <c r="K54" i="3256"/>
  <c r="L54" i="3256"/>
  <c r="M54" i="3256"/>
  <c r="N54" i="3256"/>
  <c r="F53" i="3256"/>
  <c r="G53" i="3256"/>
  <c r="H53" i="3256"/>
  <c r="I53" i="3256"/>
  <c r="J53" i="3256"/>
  <c r="K53" i="3256"/>
  <c r="L53" i="3256"/>
  <c r="M53" i="3256"/>
  <c r="N53" i="3256"/>
  <c r="F52" i="3256"/>
  <c r="G52" i="3256"/>
  <c r="H52" i="3256"/>
  <c r="I52" i="3256"/>
  <c r="J52" i="3256"/>
  <c r="K52" i="3256"/>
  <c r="M52" i="3256"/>
  <c r="N52" i="3256"/>
  <c r="F51" i="3256"/>
  <c r="G51" i="3256"/>
  <c r="H51" i="3256"/>
  <c r="I51" i="3256"/>
  <c r="J51" i="3256"/>
  <c r="K51" i="3256"/>
  <c r="L51" i="3256"/>
  <c r="M51" i="3256"/>
  <c r="N51" i="3256"/>
  <c r="F50" i="3256"/>
  <c r="G50" i="3256"/>
  <c r="H50" i="3256"/>
  <c r="I50" i="3256"/>
  <c r="J50" i="3256"/>
  <c r="K50" i="3256"/>
  <c r="L50" i="3256"/>
  <c r="M50" i="3256"/>
  <c r="N50" i="3256"/>
  <c r="F49" i="3256"/>
  <c r="G49" i="3256"/>
  <c r="H49" i="3256"/>
  <c r="I49" i="3256"/>
  <c r="J49" i="3256"/>
  <c r="K49" i="3256"/>
  <c r="L49" i="3256"/>
  <c r="N49" i="3256"/>
  <c r="F48" i="3256"/>
  <c r="G48" i="3256"/>
  <c r="H48" i="3256"/>
  <c r="I48" i="3256"/>
  <c r="J48" i="3256"/>
  <c r="K48" i="3256"/>
  <c r="L48" i="3256"/>
  <c r="M48" i="3256"/>
  <c r="N48" i="3256"/>
  <c r="F45" i="3256"/>
  <c r="I45" i="3256"/>
  <c r="J45" i="3256"/>
  <c r="K45" i="3256"/>
  <c r="L45" i="3256"/>
  <c r="M45" i="3256"/>
  <c r="N45" i="3256"/>
  <c r="N44" i="3256"/>
  <c r="F44" i="3256"/>
  <c r="G44" i="3256"/>
  <c r="H44" i="3256"/>
  <c r="I44" i="3256"/>
  <c r="J44" i="3256"/>
  <c r="K44" i="3256"/>
  <c r="L44" i="3256"/>
  <c r="M44" i="3256"/>
  <c r="F43" i="3256"/>
  <c r="G43" i="3256"/>
  <c r="H43" i="3256"/>
  <c r="I43" i="3256"/>
  <c r="J43" i="3256"/>
  <c r="K43" i="3256"/>
  <c r="L43" i="3256"/>
  <c r="M43" i="3256"/>
  <c r="N43" i="3256"/>
  <c r="F42" i="3256"/>
  <c r="G42" i="3256"/>
  <c r="H42" i="3256"/>
  <c r="I42" i="3256"/>
  <c r="J42" i="3256"/>
  <c r="K42" i="3256"/>
  <c r="L42" i="3256"/>
  <c r="M42" i="3256"/>
  <c r="N42" i="3256"/>
  <c r="F41" i="3256"/>
  <c r="H41" i="3256"/>
  <c r="I41" i="3256"/>
  <c r="J41" i="3256"/>
  <c r="K41" i="3256"/>
  <c r="L41" i="3256"/>
  <c r="M41" i="3256"/>
  <c r="N41" i="3256"/>
  <c r="F40" i="3256"/>
  <c r="G40" i="3256"/>
  <c r="H40" i="3256"/>
  <c r="I40" i="3256"/>
  <c r="J40" i="3256"/>
  <c r="K40" i="3256"/>
  <c r="L40" i="3256"/>
  <c r="M40" i="3256"/>
  <c r="N40" i="3256"/>
  <c r="F39" i="3256"/>
  <c r="G39" i="3256"/>
  <c r="H39" i="3256"/>
  <c r="I39" i="3256"/>
  <c r="J39" i="3256"/>
  <c r="K39" i="3256"/>
  <c r="M39" i="3256"/>
  <c r="N39" i="3256"/>
  <c r="F38" i="3256"/>
  <c r="G38" i="3256"/>
  <c r="H38" i="3256"/>
  <c r="I38" i="3256"/>
  <c r="J38" i="3256"/>
  <c r="K38" i="3256"/>
  <c r="L38" i="3256"/>
  <c r="M38" i="3256"/>
  <c r="N38" i="3256"/>
  <c r="F36" i="3256"/>
  <c r="G36" i="3256"/>
  <c r="H36" i="3256"/>
  <c r="I36" i="3256"/>
  <c r="J36" i="3256"/>
  <c r="K36" i="3256"/>
  <c r="L36" i="3256"/>
  <c r="M36" i="3256"/>
  <c r="N36" i="3256"/>
  <c r="F35" i="3256"/>
  <c r="G35" i="3256"/>
  <c r="H35" i="3256"/>
  <c r="I35" i="3256"/>
  <c r="J35" i="3256"/>
  <c r="K35" i="3256"/>
  <c r="L35" i="3256"/>
  <c r="M35" i="3256"/>
  <c r="N35" i="3256"/>
  <c r="F24" i="3256"/>
  <c r="G24" i="3256"/>
  <c r="H24" i="3256"/>
  <c r="I24" i="3256"/>
  <c r="J24" i="3256"/>
  <c r="K24" i="3256"/>
  <c r="L24" i="3256"/>
  <c r="M24" i="3256"/>
  <c r="F23" i="3256"/>
  <c r="G23" i="3256"/>
  <c r="H23" i="3256"/>
  <c r="I23" i="3256"/>
  <c r="J23" i="3256"/>
  <c r="K23" i="3256"/>
  <c r="L23" i="3256"/>
  <c r="M23" i="3256"/>
  <c r="N23" i="3256"/>
  <c r="F22" i="3256"/>
  <c r="G22" i="3256"/>
  <c r="H22" i="3256"/>
  <c r="I22" i="3256"/>
  <c r="J22" i="3256"/>
  <c r="K22" i="3256"/>
  <c r="L22" i="3256"/>
  <c r="M22" i="3256"/>
  <c r="N22" i="3256"/>
  <c r="F21" i="3256"/>
  <c r="G21" i="3256"/>
  <c r="H21" i="3256"/>
  <c r="I21" i="3256"/>
  <c r="J21" i="3256"/>
  <c r="K21" i="3256"/>
  <c r="L21" i="3256"/>
  <c r="M21" i="3256"/>
  <c r="N21" i="3256"/>
  <c r="F20" i="3256"/>
  <c r="G20" i="3256"/>
  <c r="H20" i="3256"/>
  <c r="I20" i="3256"/>
  <c r="J20" i="3256"/>
  <c r="K20" i="3256"/>
  <c r="L20" i="3256"/>
  <c r="M20" i="3256"/>
  <c r="N20" i="3256"/>
  <c r="F19" i="3256"/>
  <c r="G19" i="3256"/>
  <c r="H19" i="3256"/>
  <c r="I19" i="3256"/>
  <c r="J19" i="3256"/>
  <c r="K19" i="3256"/>
  <c r="L19" i="3256"/>
  <c r="M19" i="3256"/>
  <c r="N19" i="3256"/>
  <c r="F16" i="3256"/>
  <c r="G16" i="3256"/>
  <c r="H16" i="3256"/>
  <c r="I16" i="3256"/>
  <c r="J16" i="3256"/>
  <c r="K16" i="3256"/>
  <c r="L16" i="3256"/>
  <c r="M16" i="3256"/>
  <c r="F15" i="3256"/>
  <c r="G15" i="3256"/>
  <c r="H15" i="3256"/>
  <c r="I15" i="3256"/>
  <c r="J15" i="3256"/>
  <c r="K15" i="3256"/>
  <c r="L15" i="3256"/>
  <c r="M15" i="3256"/>
  <c r="F14" i="3256"/>
  <c r="G14" i="3256"/>
  <c r="H14" i="3256"/>
  <c r="I14" i="3256"/>
  <c r="J14" i="3256"/>
  <c r="K14" i="3256"/>
  <c r="M14" i="3256"/>
  <c r="F13" i="3256"/>
  <c r="G13" i="3256"/>
  <c r="H13" i="3256"/>
  <c r="J13" i="3256"/>
  <c r="K13" i="3256"/>
  <c r="L13" i="3256"/>
  <c r="M13" i="3256"/>
  <c r="F12" i="3256"/>
  <c r="G12" i="3256"/>
  <c r="H12" i="3256"/>
  <c r="I12" i="3256"/>
  <c r="J12" i="3256"/>
  <c r="K12" i="3256"/>
  <c r="L12" i="3256"/>
  <c r="M12" i="3256"/>
  <c r="F11" i="3256"/>
  <c r="G11" i="3256"/>
  <c r="I11" i="3256"/>
  <c r="J11" i="3256"/>
  <c r="K11" i="3256"/>
  <c r="L11" i="3256"/>
  <c r="M11" i="3256"/>
  <c r="F10" i="3256"/>
  <c r="G10" i="3256"/>
  <c r="H10" i="3256"/>
  <c r="I10" i="3256"/>
  <c r="J10" i="3256"/>
  <c r="K10" i="3256"/>
  <c r="L10" i="3256"/>
  <c r="M10" i="3256"/>
  <c r="M55" i="3256"/>
  <c r="I69" i="3256"/>
  <c r="J69" i="3256"/>
  <c r="K69" i="3256"/>
  <c r="L69" i="3256"/>
  <c r="M69" i="3256"/>
  <c r="N69" i="3256"/>
  <c r="G69" i="3256"/>
  <c r="H69" i="3256"/>
  <c r="G68" i="3256"/>
  <c r="H68" i="3256"/>
  <c r="I68" i="3256"/>
  <c r="J68" i="3256"/>
  <c r="K68" i="3256"/>
  <c r="L68" i="3256"/>
  <c r="M68" i="3256"/>
  <c r="N68" i="3256"/>
  <c r="F67" i="3256"/>
  <c r="G67" i="3256"/>
  <c r="H67" i="3256"/>
  <c r="I67" i="3256"/>
  <c r="J67" i="3256"/>
  <c r="K67" i="3256"/>
  <c r="L67" i="3256"/>
  <c r="M67" i="3256"/>
  <c r="N67" i="3256"/>
  <c r="F65" i="3256"/>
  <c r="G65" i="3256"/>
  <c r="H65" i="3256"/>
  <c r="I65" i="3256"/>
  <c r="J65" i="3256"/>
  <c r="L65" i="3256"/>
  <c r="M65" i="3256"/>
  <c r="N65" i="3256"/>
  <c r="F64" i="3256"/>
  <c r="G64" i="3256"/>
  <c r="I64" i="3256"/>
  <c r="J64" i="3256"/>
  <c r="K64" i="3256"/>
  <c r="L64" i="3256"/>
  <c r="N64" i="3256"/>
  <c r="F63" i="3256"/>
  <c r="G63" i="3256"/>
  <c r="H63" i="3256"/>
  <c r="I63" i="3256"/>
  <c r="J63" i="3256"/>
  <c r="K63" i="3256"/>
  <c r="L63" i="3256"/>
  <c r="M63" i="3256"/>
  <c r="N63" i="3256"/>
  <c r="F62" i="3256"/>
  <c r="G62" i="3256"/>
  <c r="H62" i="3256"/>
  <c r="J62" i="3256"/>
  <c r="K62" i="3256"/>
  <c r="L62" i="3256"/>
  <c r="M62" i="3256"/>
  <c r="N62" i="3256"/>
  <c r="F61" i="3256"/>
  <c r="G61" i="3256"/>
  <c r="H61" i="3256"/>
  <c r="I61" i="3256"/>
  <c r="J61" i="3256"/>
  <c r="K61" i="3256"/>
  <c r="L61" i="3256"/>
  <c r="M61" i="3256"/>
  <c r="N61" i="3256"/>
  <c r="F55" i="3256"/>
  <c r="H55" i="3256"/>
  <c r="I55" i="3256"/>
  <c r="J55" i="3256"/>
  <c r="K55" i="3256"/>
  <c r="N55" i="3256"/>
  <c r="F31" i="3256"/>
  <c r="G31" i="3256"/>
  <c r="H31" i="3256"/>
  <c r="I31" i="3256"/>
  <c r="J31" i="3256"/>
  <c r="K31" i="3256"/>
  <c r="L31" i="3256"/>
  <c r="M31" i="3256"/>
  <c r="N31" i="3256"/>
  <c r="F30" i="3256"/>
  <c r="G30" i="3256"/>
  <c r="H30" i="3256"/>
  <c r="I30" i="3256"/>
  <c r="J30" i="3256"/>
  <c r="K30" i="3256"/>
  <c r="L30" i="3256"/>
  <c r="M30" i="3256"/>
  <c r="N30" i="3256"/>
  <c r="F27" i="3256"/>
  <c r="G27" i="3256"/>
  <c r="I27" i="3256"/>
  <c r="J27" i="3256"/>
  <c r="K27" i="3256"/>
  <c r="L27" i="3256"/>
  <c r="M27" i="3256"/>
  <c r="F26" i="3256"/>
  <c r="G26" i="3256"/>
  <c r="I26" i="3256"/>
  <c r="J26" i="3256"/>
  <c r="K26" i="3256"/>
  <c r="L26" i="3256"/>
  <c r="M26" i="3256"/>
  <c r="F5" i="3256"/>
</calcChain>
</file>

<file path=xl/sharedStrings.xml><?xml version="1.0" encoding="utf-8"?>
<sst xmlns="http://schemas.openxmlformats.org/spreadsheetml/2006/main" count="208" uniqueCount="78">
  <si>
    <t>Доходы</t>
  </si>
  <si>
    <t xml:space="preserve">      в том числе:</t>
  </si>
  <si>
    <t>ВСЕГО ДЕНЕЖНЫХ ДОХОДОВ</t>
  </si>
  <si>
    <t>ПРЕВЫШЕНИЕ РАСХОДОВ НАД ДОХОДАМИ</t>
  </si>
  <si>
    <t>БАЛАНС</t>
  </si>
  <si>
    <t>Расходы и сбережения</t>
  </si>
  <si>
    <t>I.  Доходы от предпринимательской деятельности</t>
  </si>
  <si>
    <t>II. Оплата труда наемных работников</t>
  </si>
  <si>
    <t>IV.Социальные трансферты</t>
  </si>
  <si>
    <t xml:space="preserve">   2. Оплата услуг </t>
  </si>
  <si>
    <t>I.Покупка товаров и оплата услуг</t>
  </si>
  <si>
    <t xml:space="preserve">    2.1 оплата жилья и коммунальных услуг</t>
  </si>
  <si>
    <t xml:space="preserve">    2.2 оплата бытовых услуг</t>
  </si>
  <si>
    <t xml:space="preserve">    2.5 расходы на кино,театры и другие зрелища</t>
  </si>
  <si>
    <t xml:space="preserve">    2.6 расходы на все виды транспорта</t>
  </si>
  <si>
    <t xml:space="preserve">    2.7 оплата услуг связи</t>
  </si>
  <si>
    <t xml:space="preserve">             в том числе:</t>
  </si>
  <si>
    <t xml:space="preserve">  1. Налоги и сборы</t>
  </si>
  <si>
    <t xml:space="preserve">  2. Платежи по страхованию</t>
  </si>
  <si>
    <t xml:space="preserve">  5. Приобретение лотерейных билетов</t>
  </si>
  <si>
    <t xml:space="preserve">            в том числе:</t>
  </si>
  <si>
    <t xml:space="preserve">   1. Покупка товаров </t>
  </si>
  <si>
    <t xml:space="preserve">    2.3 оплата услуг системы образования</t>
  </si>
  <si>
    <t xml:space="preserve">    2.8 прочие услуги</t>
  </si>
  <si>
    <t>III.Сбережения во вкладах и ценных бумагах</t>
  </si>
  <si>
    <t>IV.Расходы на покупку недвижимости</t>
  </si>
  <si>
    <t>V.Пpиобpетение иностранной валюты</t>
  </si>
  <si>
    <t xml:space="preserve">     1.Пенсии</t>
  </si>
  <si>
    <t xml:space="preserve">        в том числе:</t>
  </si>
  <si>
    <t xml:space="preserve">     2.Пособия и социальная помощь</t>
  </si>
  <si>
    <t xml:space="preserve">     3.Стипендии</t>
  </si>
  <si>
    <t xml:space="preserve">     4.Стpаховые возмещения</t>
  </si>
  <si>
    <t xml:space="preserve">     5.Выигрыши по лотереям</t>
  </si>
  <si>
    <t xml:space="preserve">     6.Возмещения расходов инвалидам </t>
  </si>
  <si>
    <t>V. Доходы от собственности</t>
  </si>
  <si>
    <t xml:space="preserve">     1.Дивиденды</t>
  </si>
  <si>
    <t xml:space="preserve">     2.Проценты по депозитам</t>
  </si>
  <si>
    <t xml:space="preserve">     4.Предварит. компенсация по вкладам граждан </t>
  </si>
  <si>
    <t xml:space="preserve">     5.Доходы от продажи недвижимости</t>
  </si>
  <si>
    <t>VI. Доходы от продажи иностранной валюты</t>
  </si>
  <si>
    <t xml:space="preserve">                                                                                                              (утвержденные данные)</t>
  </si>
  <si>
    <t xml:space="preserve">  3. Взносы в общественные и коопер. организации</t>
  </si>
  <si>
    <t xml:space="preserve">     3.Выплата доходов по госуд. и др.цен.бумагам</t>
  </si>
  <si>
    <t xml:space="preserve">     7.Возмещение ущерба реабилитир.лицам</t>
  </si>
  <si>
    <t xml:space="preserve">  4. Проценты, уплач.за предоставленные кредиты</t>
  </si>
  <si>
    <t xml:space="preserve"> 1.Прирост (уменьшение) вкладов в учрежд.СБ РФ</t>
  </si>
  <si>
    <t xml:space="preserve"> 2.Прирост (уменьшение) вкладов в КБ</t>
  </si>
  <si>
    <t xml:space="preserve"> 3.Приобретение государств.и др. ценных бумаг</t>
  </si>
  <si>
    <t>VII.Изменение задолженности по кредитам</t>
  </si>
  <si>
    <t>VIII.Деньги,отосланные по переводам</t>
  </si>
  <si>
    <t>VI.Изменение средств на счетах физ.лиц-предпринимателей</t>
  </si>
  <si>
    <t xml:space="preserve">III.Доходы наемных работников от предприятий и организаций, кроме оплаты труда </t>
  </si>
  <si>
    <t xml:space="preserve">    2.4 расходы на путевки в санатории и  отдыха, туризм и медицинские услуги</t>
  </si>
  <si>
    <t xml:space="preserve">II.Обязательные платежи и разнообр. взносы  </t>
  </si>
  <si>
    <t xml:space="preserve">  7. Страховые взносы в пенсионные фонды</t>
  </si>
  <si>
    <t xml:space="preserve">  6. Проценты за товарный кредит</t>
  </si>
  <si>
    <t>3. Прирост средств физлиц. с использ. банковских карт</t>
  </si>
  <si>
    <t xml:space="preserve">     7.Возмещение ущерба реабилитир. лицам</t>
  </si>
  <si>
    <t xml:space="preserve">II.Обязательные платежи и разнообр. взносы </t>
  </si>
  <si>
    <t xml:space="preserve">     6. Выплата правоприемникам умерших застрахованных лиц</t>
  </si>
  <si>
    <t>VII.Прочие доходы (от сдачи черных и цветных металлов)</t>
  </si>
  <si>
    <t xml:space="preserve"> IX.Другие доходы</t>
  </si>
  <si>
    <t xml:space="preserve">VIII.Деньги, полученные по переводам </t>
  </si>
  <si>
    <t>IX.Другие доходы</t>
  </si>
  <si>
    <t>VI.Изменение средств на счетах инд.предпринимателей</t>
  </si>
  <si>
    <t>млн.рублей</t>
  </si>
  <si>
    <t xml:space="preserve">                                                    Структура денежных доходов и расходов населения Российской Федерации </t>
  </si>
  <si>
    <t xml:space="preserve">    3. платежи за товары (работы, услуги) с использованием банковских карт</t>
  </si>
  <si>
    <t>IX. Покупка населением скота и птицы</t>
  </si>
  <si>
    <t>IX.Покупка населением скота и птицы</t>
  </si>
  <si>
    <t>X. ВСЕГО ДЕНЕЖНЫХ РАСХОДОВ И СБЕРЕЖЕНИЙ</t>
  </si>
  <si>
    <t>XI.  ПРЕВЫШЕНИЕ ДОХОДОВ НАД РАСХОДАМИ</t>
  </si>
  <si>
    <t>XII.   БАЛАНС</t>
  </si>
  <si>
    <t>Темпы денежных доходов (утвержденные данные)</t>
  </si>
  <si>
    <t>7. Единовременная выплата отдельным атегориям граждан</t>
  </si>
  <si>
    <t xml:space="preserve">    2.8 социальные услуги пожилым и инвалидам</t>
  </si>
  <si>
    <t xml:space="preserve">                                                    Баланс денежных доходов и расходов населения Российской Федерации  (млн.рублей)</t>
  </si>
  <si>
    <t>Обновлено 18.06.2019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</si>
</sst>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.0"/>
    <numFmt numFmtId="166" formatCode="0.0"/>
    <numFmt numFmtId="167" formatCode="0.0_)"/>
  </numFmts>
  <fonts count="10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24">
    <xf numFmtId="0" fontId="0" fillId="0" borderId="0" xfId="0"/>
    <xf numFmtId="164" fontId="2" fillId="0" borderId="0" xfId="1" quotePrefix="1" applyFont="1" applyAlignment="1" applyProtection="1">
      <alignment horizontal="center" wrapText="1"/>
      <protection locked="0"/>
    </xf>
    <xf numFmtId="3" fontId="3" fillId="0" borderId="0" xfId="0" applyNumberFormat="1" applyFont="1"/>
    <xf numFmtId="0" fontId="3" fillId="0" borderId="0" xfId="0" applyFont="1"/>
    <xf numFmtId="164" fontId="4" fillId="0" borderId="0" xfId="1" applyFont="1" applyBorder="1" applyAlignment="1" applyProtection="1">
      <alignment horizontal="center" wrapText="1"/>
      <protection locked="0"/>
    </xf>
    <xf numFmtId="0" fontId="3" fillId="0" borderId="0" xfId="0" applyFont="1" applyBorder="1"/>
    <xf numFmtId="164" fontId="2" fillId="0" borderId="12" xfId="1" applyFont="1" applyBorder="1" applyAlignment="1" applyProtection="1">
      <alignment horizontal="center" wrapText="1"/>
      <protection locked="0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64" fontId="2" fillId="0" borderId="13" xfId="1" quotePrefix="1" applyFont="1" applyBorder="1" applyAlignment="1" applyProtection="1">
      <alignment horizontal="left" wrapText="1"/>
      <protection locked="0"/>
    </xf>
    <xf numFmtId="3" fontId="6" fillId="0" borderId="13" xfId="0" applyNumberFormat="1" applyFont="1" applyBorder="1"/>
    <xf numFmtId="3" fontId="6" fillId="0" borderId="13" xfId="0" applyNumberFormat="1" applyFont="1" applyFill="1" applyBorder="1" applyAlignment="1">
      <alignment horizontal="right"/>
    </xf>
    <xf numFmtId="3" fontId="2" fillId="0" borderId="13" xfId="0" applyNumberFormat="1" applyFont="1" applyBorder="1"/>
    <xf numFmtId="164" fontId="2" fillId="0" borderId="13" xfId="1" applyFont="1" applyBorder="1" applyAlignment="1" applyProtection="1">
      <alignment horizontal="left" wrapText="1"/>
      <protection locked="0"/>
    </xf>
    <xf numFmtId="164" fontId="7" fillId="0" borderId="13" xfId="1" applyFont="1" applyBorder="1" applyAlignment="1" applyProtection="1">
      <alignment horizontal="left" wrapText="1"/>
      <protection locked="0"/>
    </xf>
    <xf numFmtId="3" fontId="3" fillId="0" borderId="13" xfId="0" applyNumberFormat="1" applyFont="1" applyBorder="1"/>
    <xf numFmtId="0" fontId="3" fillId="0" borderId="13" xfId="0" applyFont="1" applyBorder="1"/>
    <xf numFmtId="164" fontId="7" fillId="0" borderId="13" xfId="1" quotePrefix="1" applyFont="1" applyBorder="1" applyAlignment="1" applyProtection="1">
      <alignment horizontal="left" wrapText="1"/>
      <protection locked="0"/>
    </xf>
    <xf numFmtId="3" fontId="3" fillId="0" borderId="13" xfId="0" applyNumberFormat="1" applyFont="1" applyFill="1" applyBorder="1" applyAlignment="1">
      <alignment horizontal="right"/>
    </xf>
    <xf numFmtId="4" fontId="3" fillId="0" borderId="13" xfId="0" applyNumberFormat="1" applyFont="1" applyBorder="1"/>
    <xf numFmtId="3" fontId="2" fillId="0" borderId="13" xfId="0" applyNumberFormat="1" applyFont="1" applyFill="1" applyBorder="1" applyAlignment="1">
      <alignment horizontal="right"/>
    </xf>
    <xf numFmtId="3" fontId="6" fillId="2" borderId="13" xfId="0" quotePrefix="1" applyNumberFormat="1" applyFont="1" applyFill="1" applyBorder="1" applyAlignment="1" applyProtection="1">
      <alignment horizontal="right"/>
      <protection locked="0"/>
    </xf>
    <xf numFmtId="164" fontId="2" fillId="0" borderId="13" xfId="1" applyFont="1" applyBorder="1" applyAlignment="1" applyProtection="1">
      <alignment horizontal="center" wrapText="1"/>
      <protection locked="0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3" fontId="7" fillId="0" borderId="13" xfId="0" applyNumberFormat="1" applyFont="1" applyBorder="1"/>
    <xf numFmtId="3" fontId="7" fillId="0" borderId="13" xfId="0" applyNumberFormat="1" applyFont="1" applyFill="1" applyBorder="1" applyAlignment="1">
      <alignment horizontal="right"/>
    </xf>
    <xf numFmtId="164" fontId="7" fillId="0" borderId="1" xfId="1" applyFont="1" applyBorder="1" applyAlignment="1">
      <alignment wrapText="1"/>
    </xf>
    <xf numFmtId="3" fontId="8" fillId="0" borderId="0" xfId="0" applyNumberFormat="1" applyFont="1"/>
    <xf numFmtId="164" fontId="2" fillId="0" borderId="0" xfId="1" applyFont="1" applyBorder="1" applyAlignment="1">
      <alignment wrapText="1"/>
    </xf>
    <xf numFmtId="3" fontId="6" fillId="0" borderId="0" xfId="0" applyNumberFormat="1" applyFont="1" applyBorder="1"/>
    <xf numFmtId="3" fontId="9" fillId="0" borderId="0" xfId="0" applyNumberFormat="1" applyFont="1" applyBorder="1"/>
    <xf numFmtId="0" fontId="3" fillId="0" borderId="0" xfId="0" applyFont="1" applyBorder="1" applyAlignment="1">
      <alignment wrapText="1"/>
    </xf>
    <xf numFmtId="3" fontId="3" fillId="0" borderId="0" xfId="0" applyNumberFormat="1" applyFont="1" applyBorder="1"/>
    <xf numFmtId="0" fontId="6" fillId="0" borderId="0" xfId="0" applyFont="1"/>
    <xf numFmtId="0" fontId="3" fillId="0" borderId="0" xfId="0" applyFont="1" applyAlignment="1">
      <alignment wrapText="1"/>
    </xf>
    <xf numFmtId="165" fontId="3" fillId="0" borderId="0" xfId="0" applyNumberFormat="1" applyFont="1"/>
    <xf numFmtId="165" fontId="3" fillId="0" borderId="0" xfId="0" applyNumberFormat="1" applyFont="1" applyBorder="1"/>
    <xf numFmtId="3" fontId="6" fillId="0" borderId="0" xfId="0" applyNumberFormat="1" applyFont="1"/>
    <xf numFmtId="0" fontId="6" fillId="0" borderId="0" xfId="0" applyFont="1" applyAlignment="1">
      <alignment wrapText="1"/>
    </xf>
    <xf numFmtId="165" fontId="6" fillId="0" borderId="0" xfId="0" applyNumberFormat="1" applyFont="1"/>
    <xf numFmtId="165" fontId="9" fillId="0" borderId="0" xfId="0" applyNumberFormat="1" applyFont="1"/>
    <xf numFmtId="3" fontId="9" fillId="0" borderId="0" xfId="0" applyNumberFormat="1" applyFont="1"/>
    <xf numFmtId="4" fontId="3" fillId="0" borderId="0" xfId="0" applyNumberFormat="1" applyFont="1"/>
    <xf numFmtId="4" fontId="6" fillId="0" borderId="0" xfId="0" applyNumberFormat="1" applyFont="1" applyAlignment="1">
      <alignment wrapText="1"/>
    </xf>
    <xf numFmtId="166" fontId="3" fillId="0" borderId="0" xfId="0" applyNumberFormat="1" applyFont="1"/>
    <xf numFmtId="4" fontId="6" fillId="0" borderId="0" xfId="0" applyNumberFormat="1" applyFont="1" applyBorder="1"/>
    <xf numFmtId="167" fontId="3" fillId="0" borderId="0" xfId="0" applyNumberFormat="1" applyFont="1"/>
    <xf numFmtId="167" fontId="3" fillId="0" borderId="0" xfId="0" applyNumberFormat="1" applyFont="1" applyBorder="1"/>
    <xf numFmtId="1" fontId="6" fillId="0" borderId="6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" fontId="6" fillId="0" borderId="3" xfId="0" applyNumberFormat="1" applyFont="1" applyBorder="1" applyAlignment="1">
      <alignment horizontal="centerContinuous"/>
    </xf>
    <xf numFmtId="166" fontId="3" fillId="0" borderId="0" xfId="0" applyNumberFormat="1" applyFont="1" applyBorder="1"/>
    <xf numFmtId="167" fontId="2" fillId="0" borderId="0" xfId="1" applyNumberFormat="1" applyFont="1" applyBorder="1" applyAlignment="1" applyProtection="1">
      <alignment horizontal="left" wrapText="1"/>
      <protection locked="0"/>
    </xf>
    <xf numFmtId="167" fontId="2" fillId="0" borderId="3" xfId="1" applyNumberFormat="1" applyFont="1" applyBorder="1" applyAlignment="1" applyProtection="1">
      <alignment horizontal="center" wrapText="1"/>
      <protection locked="0"/>
    </xf>
    <xf numFmtId="164" fontId="6" fillId="0" borderId="6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7" fontId="2" fillId="0" borderId="1" xfId="1" quotePrefix="1" applyNumberFormat="1" applyFont="1" applyBorder="1" applyAlignment="1" applyProtection="1">
      <alignment horizontal="left" wrapText="1"/>
      <protection locked="0"/>
    </xf>
    <xf numFmtId="167" fontId="6" fillId="0" borderId="0" xfId="0" applyNumberFormat="1" applyFont="1" applyBorder="1"/>
    <xf numFmtId="167" fontId="6" fillId="0" borderId="10" xfId="0" applyNumberFormat="1" applyFont="1" applyBorder="1"/>
    <xf numFmtId="167" fontId="2" fillId="0" borderId="1" xfId="1" applyNumberFormat="1" applyFont="1" applyBorder="1" applyAlignment="1" applyProtection="1">
      <alignment horizontal="left" wrapText="1"/>
      <protection locked="0"/>
    </xf>
    <xf numFmtId="167" fontId="7" fillId="0" borderId="1" xfId="1" applyNumberFormat="1" applyFont="1" applyBorder="1" applyAlignment="1" applyProtection="1">
      <alignment horizontal="left" wrapText="1"/>
      <protection locked="0"/>
    </xf>
    <xf numFmtId="167" fontId="3" fillId="0" borderId="8" xfId="0" applyNumberFormat="1" applyFont="1" applyBorder="1"/>
    <xf numFmtId="167" fontId="7" fillId="0" borderId="1" xfId="1" quotePrefix="1" applyNumberFormat="1" applyFont="1" applyBorder="1" applyAlignment="1" applyProtection="1">
      <alignment horizontal="left" wrapText="1"/>
      <protection locked="0"/>
    </xf>
    <xf numFmtId="164" fontId="7" fillId="0" borderId="1" xfId="1" applyFont="1" applyBorder="1" applyAlignment="1" applyProtection="1">
      <alignment horizontal="left" wrapText="1"/>
      <protection locked="0"/>
    </xf>
    <xf numFmtId="164" fontId="2" fillId="0" borderId="1" xfId="1" applyFont="1" applyBorder="1" applyAlignment="1" applyProtection="1">
      <alignment horizontal="left" wrapText="1"/>
      <protection locked="0"/>
    </xf>
    <xf numFmtId="167" fontId="2" fillId="0" borderId="5" xfId="1" quotePrefix="1" applyNumberFormat="1" applyFont="1" applyBorder="1" applyAlignment="1" applyProtection="1">
      <alignment horizontal="left" wrapText="1"/>
      <protection locked="0"/>
    </xf>
    <xf numFmtId="167" fontId="6" fillId="0" borderId="7" xfId="0" applyNumberFormat="1" applyFont="1" applyBorder="1"/>
    <xf numFmtId="167" fontId="2" fillId="0" borderId="12" xfId="1" applyNumberFormat="1" applyFont="1" applyBorder="1" applyAlignment="1" applyProtection="1">
      <alignment horizontal="center" wrapText="1"/>
      <protection locked="0"/>
    </xf>
    <xf numFmtId="0" fontId="6" fillId="0" borderId="6" xfId="0" applyNumberFormat="1" applyFont="1" applyBorder="1" applyAlignment="1">
      <alignment horizontal="center"/>
    </xf>
    <xf numFmtId="167" fontId="2" fillId="0" borderId="11" xfId="1" applyNumberFormat="1" applyFont="1" applyBorder="1" applyAlignment="1" applyProtection="1">
      <alignment horizontal="left" wrapText="1"/>
      <protection locked="0"/>
    </xf>
    <xf numFmtId="167" fontId="7" fillId="0" borderId="0" xfId="1" applyNumberFormat="1" applyFont="1" applyBorder="1" applyAlignment="1">
      <alignment wrapText="1"/>
    </xf>
    <xf numFmtId="0" fontId="3" fillId="0" borderId="7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164" fontId="2" fillId="0" borderId="1" xfId="1" quotePrefix="1" applyFont="1" applyBorder="1" applyAlignment="1" applyProtection="1">
      <alignment horizontal="left" wrapText="1"/>
      <protection locked="0"/>
    </xf>
    <xf numFmtId="166" fontId="6" fillId="0" borderId="0" xfId="0" applyNumberFormat="1" applyFont="1" applyBorder="1"/>
    <xf numFmtId="166" fontId="6" fillId="0" borderId="10" xfId="0" applyNumberFormat="1" applyFont="1" applyBorder="1"/>
    <xf numFmtId="164" fontId="7" fillId="0" borderId="1" xfId="1" quotePrefix="1" applyFont="1" applyBorder="1" applyAlignment="1" applyProtection="1">
      <alignment horizontal="left" wrapText="1"/>
      <protection locked="0"/>
    </xf>
    <xf numFmtId="1" fontId="3" fillId="0" borderId="0" xfId="0" applyNumberFormat="1" applyFont="1" applyBorder="1"/>
    <xf numFmtId="164" fontId="2" fillId="0" borderId="5" xfId="1" quotePrefix="1" applyFont="1" applyBorder="1" applyAlignment="1" applyProtection="1">
      <alignment horizontal="left" wrapText="1"/>
      <protection locked="0"/>
    </xf>
    <xf numFmtId="166" fontId="6" fillId="0" borderId="7" xfId="0" applyNumberFormat="1" applyFont="1" applyBorder="1"/>
    <xf numFmtId="164" fontId="2" fillId="0" borderId="3" xfId="1" applyFont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164" fontId="2" fillId="0" borderId="12" xfId="1" applyFont="1" applyBorder="1" applyAlignment="1" applyProtection="1">
      <alignment horizontal="left" wrapText="1"/>
      <protection locked="0"/>
    </xf>
    <xf numFmtId="164" fontId="7" fillId="0" borderId="8" xfId="1" applyFont="1" applyBorder="1" applyAlignment="1" applyProtection="1">
      <alignment horizontal="left" wrapText="1"/>
      <protection locked="0"/>
    </xf>
    <xf numFmtId="164" fontId="7" fillId="0" borderId="8" xfId="1" quotePrefix="1" applyFont="1" applyBorder="1" applyAlignment="1" applyProtection="1">
      <alignment horizontal="left" wrapText="1"/>
      <protection locked="0"/>
    </xf>
    <xf numFmtId="164" fontId="2" fillId="0" borderId="8" xfId="1" quotePrefix="1" applyFont="1" applyBorder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>
      <alignment horizontal="right"/>
    </xf>
    <xf numFmtId="164" fontId="2" fillId="0" borderId="8" xfId="1" applyFont="1" applyBorder="1" applyAlignment="1" applyProtection="1">
      <alignment horizontal="left" wrapText="1"/>
      <protection locked="0"/>
    </xf>
    <xf numFmtId="164" fontId="2" fillId="0" borderId="9" xfId="1" quotePrefix="1" applyFont="1" applyBorder="1" applyAlignment="1" applyProtection="1">
      <alignment horizontal="left" wrapText="1"/>
      <protection locked="0"/>
    </xf>
    <xf numFmtId="164" fontId="7" fillId="0" borderId="0" xfId="1" applyFont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64" fontId="2" fillId="3" borderId="6" xfId="1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164" fontId="2" fillId="0" borderId="0" xfId="1" quotePrefix="1" applyFont="1" applyAlignment="1" applyProtection="1">
      <alignment horizontal="center" wrapText="1"/>
      <protection locked="0"/>
    </xf>
    <xf numFmtId="0" fontId="5" fillId="0" borderId="7" xfId="0" applyFont="1" applyBorder="1" applyAlignment="1">
      <alignment horizontal="center"/>
    </xf>
    <xf numFmtId="167" fontId="2" fillId="0" borderId="0" xfId="1" quotePrefix="1" applyNumberFormat="1" applyFont="1" applyAlignment="1" applyProtection="1">
      <alignment horizontal="center" wrapText="1"/>
      <protection locked="0"/>
    </xf>
    <xf numFmtId="167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2015"/>
      <sheetName val="темпы"/>
      <sheetName val="для ЦБСД и ЕМИСС"/>
      <sheetName val="Лист2"/>
    </sheetNames>
    <sheetDataSet>
      <sheetData sheetId="0">
        <row r="13">
          <cell r="P13">
            <v>6348964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8"/>
  <sheetViews>
    <sheetView tabSelected="1" topLeftCell="A57" zoomScaleNormal="100" workbookViewId="0">
      <selection activeCell="Y28" sqref="Y28"/>
    </sheetView>
  </sheetViews>
  <sheetFormatPr defaultRowHeight="12.75" x14ac:dyDescent="0.2"/>
  <cols>
    <col min="1" max="1" width="34" style="44" bestFit="1" customWidth="1"/>
    <col min="2" max="2" width="9.42578125" style="3" customWidth="1"/>
    <col min="3" max="3" width="9.140625" style="3" customWidth="1"/>
    <col min="4" max="4" width="9.85546875" style="3" customWidth="1"/>
    <col min="5" max="5" width="9.140625" style="3" customWidth="1"/>
    <col min="6" max="6" width="9" style="3" customWidth="1"/>
    <col min="7" max="7" width="9.140625" style="3" hidden="1" customWidth="1"/>
    <col min="8" max="8" width="9.28515625" style="3" hidden="1" customWidth="1"/>
    <col min="9" max="9" width="9.85546875" style="3" hidden="1" customWidth="1"/>
    <col min="10" max="10" width="11.140625" style="3" hidden="1" customWidth="1"/>
    <col min="11" max="11" width="9.85546875" style="3" hidden="1" customWidth="1"/>
    <col min="12" max="12" width="10.28515625" style="2" hidden="1" customWidth="1"/>
    <col min="13" max="13" width="10.140625" style="3" hidden="1" customWidth="1"/>
    <col min="14" max="14" width="9.5703125" style="3" hidden="1" customWidth="1"/>
    <col min="15" max="15" width="10.42578125" style="2" hidden="1" customWidth="1"/>
    <col min="16" max="16" width="9.5703125" style="2" hidden="1" customWidth="1"/>
    <col min="17" max="17" width="9.7109375" style="2" hidden="1" customWidth="1"/>
    <col min="18" max="18" width="9.7109375" style="3" hidden="1" customWidth="1"/>
    <col min="19" max="19" width="12" style="2" hidden="1" customWidth="1"/>
    <col min="20" max="20" width="12.5703125" style="3" customWidth="1"/>
    <col min="21" max="21" width="10.42578125" style="3" customWidth="1"/>
    <col min="22" max="22" width="11.5703125" style="2" customWidth="1"/>
    <col min="23" max="16384" width="9.140625" style="3"/>
  </cols>
  <sheetData>
    <row r="1" spans="1:50" ht="12" customHeight="1" x14ac:dyDescent="0.2">
      <c r="A1" s="118" t="s">
        <v>76</v>
      </c>
      <c r="B1" s="118"/>
      <c r="C1" s="118"/>
      <c r="D1" s="118"/>
      <c r="E1" s="118"/>
      <c r="F1" s="118"/>
      <c r="G1" s="118"/>
      <c r="H1" s="118"/>
      <c r="I1" s="118"/>
      <c r="J1" s="1"/>
      <c r="K1" s="1"/>
    </row>
    <row r="2" spans="1:50" ht="12.75" customHeight="1" x14ac:dyDescent="0.2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"/>
      <c r="K2" s="1"/>
    </row>
    <row r="3" spans="1:50" ht="14.25" thickBot="1" x14ac:dyDescent="0.3">
      <c r="A3" s="4"/>
      <c r="B3" s="119"/>
      <c r="C3" s="119"/>
      <c r="D3" s="119"/>
      <c r="E3" s="119"/>
      <c r="F3" s="119"/>
      <c r="G3" s="5"/>
      <c r="N3" s="3" t="s">
        <v>65</v>
      </c>
    </row>
    <row r="4" spans="1:50" x14ac:dyDescent="0.2">
      <c r="A4" s="6" t="s">
        <v>0</v>
      </c>
      <c r="B4" s="7">
        <v>1997</v>
      </c>
      <c r="C4" s="8">
        <v>1998</v>
      </c>
      <c r="D4" s="7">
        <v>1999</v>
      </c>
      <c r="E4" s="7">
        <v>2000</v>
      </c>
      <c r="F4" s="8">
        <v>2001</v>
      </c>
      <c r="G4" s="7">
        <v>2002</v>
      </c>
      <c r="H4" s="7">
        <v>2003</v>
      </c>
      <c r="I4" s="9">
        <v>2004</v>
      </c>
      <c r="J4" s="7">
        <v>2005</v>
      </c>
      <c r="K4" s="10">
        <v>2006</v>
      </c>
      <c r="L4" s="11">
        <v>2007</v>
      </c>
      <c r="M4" s="12">
        <v>2008</v>
      </c>
      <c r="N4" s="7">
        <v>2009</v>
      </c>
      <c r="O4" s="10">
        <v>2010</v>
      </c>
      <c r="P4" s="10">
        <v>2011</v>
      </c>
      <c r="Q4" s="13">
        <v>2012</v>
      </c>
      <c r="R4" s="13">
        <v>2013</v>
      </c>
      <c r="S4" s="14">
        <v>2014</v>
      </c>
      <c r="T4" s="7">
        <v>2015</v>
      </c>
      <c r="U4" s="7">
        <v>2016</v>
      </c>
      <c r="V4" s="15">
        <v>2017</v>
      </c>
    </row>
    <row r="5" spans="1:50" ht="25.5" x14ac:dyDescent="0.2">
      <c r="A5" s="16" t="s">
        <v>6</v>
      </c>
      <c r="B5" s="17">
        <v>206558.6</v>
      </c>
      <c r="C5" s="17">
        <v>255949.33900000001</v>
      </c>
      <c r="D5" s="17">
        <v>360266.62800000003</v>
      </c>
      <c r="E5" s="17">
        <v>612194.973</v>
      </c>
      <c r="F5" s="17">
        <v>672200.21699999995</v>
      </c>
      <c r="G5" s="17">
        <v>810731.54599999997</v>
      </c>
      <c r="H5" s="17">
        <v>1066875.767</v>
      </c>
      <c r="I5" s="17">
        <v>1285460.8060000001</v>
      </c>
      <c r="J5" s="18">
        <v>1580335.689</v>
      </c>
      <c r="K5" s="18">
        <v>1915107.6880000001</v>
      </c>
      <c r="L5" s="19">
        <v>2133848.36</v>
      </c>
      <c r="M5" s="17">
        <v>2583580</v>
      </c>
      <c r="N5" s="17">
        <v>2734696</v>
      </c>
      <c r="O5" s="17">
        <v>2873344</v>
      </c>
      <c r="P5" s="17">
        <v>3187375</v>
      </c>
      <c r="Q5" s="17">
        <v>3745103</v>
      </c>
      <c r="R5" s="17">
        <v>3848310</v>
      </c>
      <c r="S5" s="17">
        <v>4022069</v>
      </c>
      <c r="T5" s="17">
        <v>4244744</v>
      </c>
      <c r="U5" s="17">
        <v>4209381</v>
      </c>
      <c r="V5" s="17">
        <v>4228657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27" customHeight="1" x14ac:dyDescent="0.2">
      <c r="A6" s="20" t="s">
        <v>7</v>
      </c>
      <c r="B6" s="17">
        <v>623957.79599999997</v>
      </c>
      <c r="C6" s="17">
        <v>661117.48</v>
      </c>
      <c r="D6" s="17">
        <v>1006756.31</v>
      </c>
      <c r="E6" s="17">
        <v>1453535.345</v>
      </c>
      <c r="F6" s="17">
        <v>2048259.4110000001</v>
      </c>
      <c r="G6" s="17">
        <v>2793677.895</v>
      </c>
      <c r="H6" s="17">
        <v>3507200.0789999999</v>
      </c>
      <c r="I6" s="17">
        <v>4240175.8310000002</v>
      </c>
      <c r="J6" s="18">
        <v>5262632.1979999999</v>
      </c>
      <c r="K6" s="18">
        <v>6571187.1550000003</v>
      </c>
      <c r="L6" s="17">
        <v>8501614.7589999996</v>
      </c>
      <c r="M6" s="17">
        <v>10880359.557</v>
      </c>
      <c r="N6" s="17">
        <v>11316762</v>
      </c>
      <c r="O6" s="17">
        <v>12638051</v>
      </c>
      <c r="P6" s="17">
        <v>13795179</v>
      </c>
      <c r="Q6" s="17">
        <v>15958611.939999999</v>
      </c>
      <c r="R6" s="17">
        <v>17958582</v>
      </c>
      <c r="S6" s="17">
        <v>19380339</v>
      </c>
      <c r="T6" s="17">
        <v>19994490</v>
      </c>
      <c r="U6" s="17">
        <v>21156174</v>
      </c>
      <c r="V6" s="17">
        <v>22437462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38.25" x14ac:dyDescent="0.2">
      <c r="A7" s="20" t="s">
        <v>51</v>
      </c>
      <c r="B7" s="17">
        <v>39577.042999999998</v>
      </c>
      <c r="C7" s="17">
        <v>37974.622000000003</v>
      </c>
      <c r="D7" s="17">
        <v>63875.087</v>
      </c>
      <c r="E7" s="17">
        <v>86598.64</v>
      </c>
      <c r="F7" s="17">
        <v>109689.701</v>
      </c>
      <c r="G7" s="17">
        <v>138076.36600000001</v>
      </c>
      <c r="H7" s="17">
        <v>151286.22700000001</v>
      </c>
      <c r="I7" s="17">
        <v>182115.87</v>
      </c>
      <c r="J7" s="18">
        <v>206244.50700000001</v>
      </c>
      <c r="K7" s="18">
        <v>254919.785</v>
      </c>
      <c r="L7" s="17">
        <v>315110.78899999999</v>
      </c>
      <c r="M7" s="17">
        <v>385708.4</v>
      </c>
      <c r="N7" s="17">
        <v>400900</v>
      </c>
      <c r="O7" s="17">
        <v>448256</v>
      </c>
      <c r="P7" s="17">
        <v>480290</v>
      </c>
      <c r="Q7" s="17">
        <v>505564.96100000001</v>
      </c>
      <c r="R7" s="17">
        <v>528946</v>
      </c>
      <c r="S7" s="17">
        <v>528582</v>
      </c>
      <c r="T7" s="17">
        <v>523034</v>
      </c>
      <c r="U7" s="17">
        <v>507372</v>
      </c>
      <c r="V7" s="17">
        <v>503564</v>
      </c>
    </row>
    <row r="8" spans="1:50" ht="17.25" customHeight="1" x14ac:dyDescent="0.2">
      <c r="A8" s="20" t="s">
        <v>8</v>
      </c>
      <c r="B8" s="17">
        <v>245484.054</v>
      </c>
      <c r="C8" s="17">
        <v>237675.86499999999</v>
      </c>
      <c r="D8" s="17">
        <v>381693.55599999998</v>
      </c>
      <c r="E8" s="17">
        <v>551130.21600000001</v>
      </c>
      <c r="F8" s="17">
        <v>808302.87399999995</v>
      </c>
      <c r="G8" s="17">
        <v>1040471.35615</v>
      </c>
      <c r="H8" s="17">
        <v>1253401.6499999999</v>
      </c>
      <c r="I8" s="17">
        <v>1407374.976</v>
      </c>
      <c r="J8" s="18">
        <v>1755575.568</v>
      </c>
      <c r="K8" s="18">
        <v>2079863</v>
      </c>
      <c r="L8" s="18">
        <v>2477044.8190000001</v>
      </c>
      <c r="M8" s="17">
        <v>3333303</v>
      </c>
      <c r="N8" s="17">
        <v>4247692</v>
      </c>
      <c r="O8" s="17">
        <v>5761847</v>
      </c>
      <c r="P8" s="17">
        <v>6514042</v>
      </c>
      <c r="Q8" s="17">
        <v>7320992</v>
      </c>
      <c r="R8" s="17">
        <v>8295728</v>
      </c>
      <c r="S8" s="17">
        <v>8628190</v>
      </c>
      <c r="T8" s="17">
        <v>9657008</v>
      </c>
      <c r="U8" s="17">
        <v>10228830</v>
      </c>
      <c r="V8" s="17">
        <v>10855042</v>
      </c>
    </row>
    <row r="9" spans="1:50" x14ac:dyDescent="0.2">
      <c r="A9" s="21" t="s">
        <v>28</v>
      </c>
      <c r="B9" s="17"/>
      <c r="C9" s="17"/>
      <c r="D9" s="17"/>
      <c r="E9" s="17"/>
      <c r="F9" s="22"/>
      <c r="G9" s="17"/>
      <c r="H9" s="17"/>
      <c r="I9" s="17"/>
      <c r="J9" s="18"/>
      <c r="K9" s="18"/>
      <c r="L9" s="17"/>
      <c r="M9" s="22"/>
      <c r="N9" s="22"/>
      <c r="O9" s="22"/>
      <c r="P9" s="22"/>
      <c r="Q9" s="22"/>
      <c r="R9" s="22"/>
      <c r="S9" s="22"/>
      <c r="T9" s="23"/>
      <c r="U9" s="23"/>
      <c r="V9" s="22"/>
    </row>
    <row r="10" spans="1:50" x14ac:dyDescent="0.2">
      <c r="A10" s="24" t="s">
        <v>27</v>
      </c>
      <c r="B10" s="22">
        <v>181335.22700000001</v>
      </c>
      <c r="C10" s="22">
        <v>178534.79</v>
      </c>
      <c r="D10" s="22">
        <v>279633.554</v>
      </c>
      <c r="E10" s="22">
        <v>360564.16600000003</v>
      </c>
      <c r="F10" s="22">
        <v>533809.85100000002</v>
      </c>
      <c r="G10" s="22">
        <v>722554.22699999996</v>
      </c>
      <c r="H10" s="22">
        <v>879940.84600000002</v>
      </c>
      <c r="I10" s="22">
        <v>1059423.638</v>
      </c>
      <c r="J10" s="25">
        <v>1254640.0789999999</v>
      </c>
      <c r="K10" s="25">
        <v>1437786</v>
      </c>
      <c r="L10" s="22">
        <v>1669033</v>
      </c>
      <c r="M10" s="22">
        <v>2282338</v>
      </c>
      <c r="N10" s="22">
        <v>2825847</v>
      </c>
      <c r="O10" s="22">
        <v>3987219</v>
      </c>
      <c r="P10" s="22">
        <v>4415547</v>
      </c>
      <c r="Q10" s="22">
        <v>5078677.0130000003</v>
      </c>
      <c r="R10" s="22">
        <v>5849682</v>
      </c>
      <c r="S10" s="22">
        <v>6055534</v>
      </c>
      <c r="T10" s="22">
        <v>6972512</v>
      </c>
      <c r="U10" s="22">
        <v>7389534</v>
      </c>
      <c r="V10" s="22">
        <v>7999643</v>
      </c>
    </row>
    <row r="11" spans="1:50" x14ac:dyDescent="0.2">
      <c r="A11" s="24" t="s">
        <v>29</v>
      </c>
      <c r="B11" s="22">
        <v>50555.3</v>
      </c>
      <c r="C11" s="22">
        <v>41050.881000000001</v>
      </c>
      <c r="D11" s="22">
        <v>55010.707999999999</v>
      </c>
      <c r="E11" s="22">
        <v>77743.701000000001</v>
      </c>
      <c r="F11" s="22">
        <v>98309.437000000005</v>
      </c>
      <c r="G11" s="22">
        <v>128429.27</v>
      </c>
      <c r="H11" s="22">
        <v>140869.87700000001</v>
      </c>
      <c r="I11" s="22">
        <v>140984.959</v>
      </c>
      <c r="J11" s="25">
        <v>314912.17</v>
      </c>
      <c r="K11" s="25">
        <v>467522.82299999997</v>
      </c>
      <c r="L11" s="22">
        <v>639497.821</v>
      </c>
      <c r="M11" s="22">
        <v>829994.65800000005</v>
      </c>
      <c r="N11" s="22">
        <v>1167913</v>
      </c>
      <c r="O11" s="22">
        <v>1522664</v>
      </c>
      <c r="P11" s="22">
        <v>1831351</v>
      </c>
      <c r="Q11" s="22">
        <v>1935941.236</v>
      </c>
      <c r="R11" s="22">
        <v>2076185</v>
      </c>
      <c r="S11" s="22">
        <v>2179306</v>
      </c>
      <c r="T11" s="22">
        <v>2286289</v>
      </c>
      <c r="U11" s="22">
        <v>2439812</v>
      </c>
      <c r="V11" s="22">
        <v>2450973</v>
      </c>
    </row>
    <row r="12" spans="1:50" x14ac:dyDescent="0.2">
      <c r="A12" s="24" t="s">
        <v>30</v>
      </c>
      <c r="B12" s="22">
        <v>3212.6790000000001</v>
      </c>
      <c r="C12" s="22">
        <v>3135.2440000000001</v>
      </c>
      <c r="D12" s="22">
        <v>5165.674</v>
      </c>
      <c r="E12" s="22">
        <v>5074.576</v>
      </c>
      <c r="F12" s="22">
        <v>6236.35</v>
      </c>
      <c r="G12" s="22">
        <v>6305.5280000000002</v>
      </c>
      <c r="H12" s="22">
        <v>7342.8829999999998</v>
      </c>
      <c r="I12" s="22">
        <v>9428.8780000000006</v>
      </c>
      <c r="J12" s="25">
        <v>9961.1569999999992</v>
      </c>
      <c r="K12" s="25">
        <v>11290.847</v>
      </c>
      <c r="L12" s="22">
        <v>26353.984</v>
      </c>
      <c r="M12" s="22">
        <v>35671.885999999999</v>
      </c>
      <c r="N12" s="22">
        <v>39812</v>
      </c>
      <c r="O12" s="22">
        <v>41047</v>
      </c>
      <c r="P12" s="22">
        <v>51588</v>
      </c>
      <c r="Q12" s="22">
        <v>60799</v>
      </c>
      <c r="R12" s="22">
        <v>75065</v>
      </c>
      <c r="S12" s="22">
        <v>77135</v>
      </c>
      <c r="T12" s="22">
        <v>78443</v>
      </c>
      <c r="U12" s="22">
        <v>82369</v>
      </c>
      <c r="V12" s="22">
        <v>85637</v>
      </c>
    </row>
    <row r="13" spans="1:50" x14ac:dyDescent="0.2">
      <c r="A13" s="24" t="s">
        <v>31</v>
      </c>
      <c r="B13" s="22">
        <v>9191.0709999999999</v>
      </c>
      <c r="C13" s="22">
        <v>14019.741</v>
      </c>
      <c r="D13" s="22">
        <v>40595.451999999997</v>
      </c>
      <c r="E13" s="22">
        <v>104834.617</v>
      </c>
      <c r="F13" s="22">
        <v>165667.49600000001</v>
      </c>
      <c r="G13" s="22">
        <v>181348.486</v>
      </c>
      <c r="H13" s="22">
        <v>223390.054</v>
      </c>
      <c r="I13" s="22">
        <v>195552.43100000001</v>
      </c>
      <c r="J13" s="25">
        <v>174685.63399999999</v>
      </c>
      <c r="K13" s="25">
        <v>161773.97399999999</v>
      </c>
      <c r="L13" s="22">
        <v>140644.19899999999</v>
      </c>
      <c r="M13" s="22">
        <v>174638.02600000001</v>
      </c>
      <c r="N13" s="22">
        <v>205263</v>
      </c>
      <c r="O13" s="22">
        <v>206288</v>
      </c>
      <c r="P13" s="22">
        <v>209563</v>
      </c>
      <c r="Q13" s="22">
        <v>240041.91</v>
      </c>
      <c r="R13" s="22">
        <v>291383</v>
      </c>
      <c r="S13" s="22">
        <v>315669</v>
      </c>
      <c r="T13" s="22">
        <v>319061</v>
      </c>
      <c r="U13" s="22">
        <v>316099</v>
      </c>
      <c r="V13" s="22">
        <v>314080</v>
      </c>
    </row>
    <row r="14" spans="1:50" x14ac:dyDescent="0.2">
      <c r="A14" s="21" t="s">
        <v>32</v>
      </c>
      <c r="B14" s="22">
        <v>371.577</v>
      </c>
      <c r="C14" s="22">
        <v>318.34300000000002</v>
      </c>
      <c r="D14" s="22">
        <v>465.58600000000001</v>
      </c>
      <c r="E14" s="22">
        <v>1248.431</v>
      </c>
      <c r="F14" s="22">
        <v>1177.74</v>
      </c>
      <c r="G14" s="22">
        <v>1833.8451499999999</v>
      </c>
      <c r="H14" s="22">
        <v>1857.99</v>
      </c>
      <c r="I14" s="22">
        <v>1985.07</v>
      </c>
      <c r="J14" s="25">
        <v>1376.528</v>
      </c>
      <c r="K14" s="25">
        <v>1489.5139999999999</v>
      </c>
      <c r="L14" s="22">
        <v>1515.777</v>
      </c>
      <c r="M14" s="22">
        <v>10660.073</v>
      </c>
      <c r="N14" s="22">
        <v>8857</v>
      </c>
      <c r="O14" s="22">
        <v>4629</v>
      </c>
      <c r="P14" s="22">
        <v>5991</v>
      </c>
      <c r="Q14" s="22">
        <v>5532.4870000000001</v>
      </c>
      <c r="R14" s="22">
        <v>3414</v>
      </c>
      <c r="S14" s="22">
        <v>546</v>
      </c>
      <c r="T14" s="22">
        <v>703</v>
      </c>
      <c r="U14" s="22">
        <v>1015</v>
      </c>
      <c r="V14" s="22">
        <v>4709</v>
      </c>
    </row>
    <row r="15" spans="1:50" x14ac:dyDescent="0.2">
      <c r="A15" s="21" t="s">
        <v>33</v>
      </c>
      <c r="B15" s="22">
        <v>284.89999999999998</v>
      </c>
      <c r="C15" s="22">
        <v>271.27999999999997</v>
      </c>
      <c r="D15" s="22">
        <v>462.149</v>
      </c>
      <c r="E15" s="22">
        <v>986.63800000000003</v>
      </c>
      <c r="F15" s="22">
        <v>2355.7359999999999</v>
      </c>
      <c r="G15" s="22">
        <v>0</v>
      </c>
      <c r="H15" s="22">
        <v>0</v>
      </c>
      <c r="I15" s="22">
        <v>0</v>
      </c>
      <c r="J15" s="25">
        <v>0</v>
      </c>
      <c r="K15" s="25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108">
        <v>0</v>
      </c>
      <c r="U15" s="108">
        <v>0</v>
      </c>
      <c r="V15" s="108">
        <v>0</v>
      </c>
    </row>
    <row r="16" spans="1:50" ht="25.5" x14ac:dyDescent="0.2">
      <c r="A16" s="24" t="s">
        <v>43</v>
      </c>
      <c r="B16" s="22">
        <v>533.29999999999995</v>
      </c>
      <c r="C16" s="22">
        <v>345.58600000000001</v>
      </c>
      <c r="D16" s="22">
        <v>360.43299999999999</v>
      </c>
      <c r="E16" s="22">
        <v>678.08699999999999</v>
      </c>
      <c r="F16" s="22">
        <v>746.26400000000001</v>
      </c>
      <c r="G16" s="22">
        <v>0</v>
      </c>
      <c r="H16" s="22">
        <v>0</v>
      </c>
      <c r="I16" s="22">
        <v>0</v>
      </c>
      <c r="J16" s="25">
        <v>0</v>
      </c>
      <c r="K16" s="25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108">
        <v>0</v>
      </c>
      <c r="U16" s="108">
        <v>0</v>
      </c>
      <c r="V16" s="108">
        <v>0</v>
      </c>
    </row>
    <row r="17" spans="1:22" ht="16.5" customHeight="1" x14ac:dyDescent="0.2">
      <c r="A17" s="16" t="s">
        <v>34</v>
      </c>
      <c r="B17" s="17">
        <v>94341.323999999993</v>
      </c>
      <c r="C17" s="17">
        <v>97070.558000000005</v>
      </c>
      <c r="D17" s="17">
        <v>207109.22500000001</v>
      </c>
      <c r="E17" s="17">
        <v>270901.58399999997</v>
      </c>
      <c r="F17" s="17">
        <v>304603.174</v>
      </c>
      <c r="G17" s="17">
        <v>353826.74200000003</v>
      </c>
      <c r="H17" s="17">
        <v>694519.85699999996</v>
      </c>
      <c r="I17" s="17">
        <v>904238.41500000004</v>
      </c>
      <c r="J17" s="18">
        <v>1424545.8910000001</v>
      </c>
      <c r="K17" s="18">
        <v>1720654.649</v>
      </c>
      <c r="L17" s="18">
        <v>1892609.466</v>
      </c>
      <c r="M17" s="17">
        <v>1565665.8370000001</v>
      </c>
      <c r="N17" s="17">
        <v>1847411.66</v>
      </c>
      <c r="O17" s="17">
        <v>2022819</v>
      </c>
      <c r="P17" s="17">
        <v>1846359</v>
      </c>
      <c r="Q17" s="17">
        <v>2046156.2109999999</v>
      </c>
      <c r="R17" s="17">
        <v>2473758</v>
      </c>
      <c r="S17" s="17">
        <v>2785652</v>
      </c>
      <c r="T17" s="17">
        <v>3339870</v>
      </c>
      <c r="U17" s="17">
        <v>3532762</v>
      </c>
      <c r="V17" s="17">
        <v>2967585</v>
      </c>
    </row>
    <row r="18" spans="1:22" x14ac:dyDescent="0.2">
      <c r="A18" s="21" t="s">
        <v>28</v>
      </c>
      <c r="B18" s="17"/>
      <c r="C18" s="17"/>
      <c r="D18" s="17"/>
      <c r="E18" s="17"/>
      <c r="F18" s="17"/>
      <c r="G18" s="17"/>
      <c r="H18" s="17"/>
      <c r="I18" s="17"/>
      <c r="J18" s="18"/>
      <c r="K18" s="18"/>
      <c r="L18" s="17"/>
      <c r="M18" s="22"/>
      <c r="N18" s="22"/>
      <c r="O18" s="22"/>
      <c r="P18" s="22"/>
      <c r="Q18" s="22">
        <v>0</v>
      </c>
      <c r="R18" s="22"/>
      <c r="S18" s="22"/>
      <c r="T18" s="22"/>
      <c r="U18" s="26"/>
      <c r="V18" s="22"/>
    </row>
    <row r="19" spans="1:22" x14ac:dyDescent="0.2">
      <c r="A19" s="24" t="s">
        <v>35</v>
      </c>
      <c r="B19" s="22">
        <v>5629.7309999999998</v>
      </c>
      <c r="C19" s="22">
        <v>8157.94</v>
      </c>
      <c r="D19" s="22">
        <v>21402.231</v>
      </c>
      <c r="E19" s="22">
        <v>35241.639000000003</v>
      </c>
      <c r="F19" s="22">
        <v>62129.457999999999</v>
      </c>
      <c r="G19" s="22">
        <v>88635.33</v>
      </c>
      <c r="H19" s="22">
        <v>310803.76199999999</v>
      </c>
      <c r="I19" s="22">
        <v>310745.10700000002</v>
      </c>
      <c r="J19" s="25">
        <v>435125.98</v>
      </c>
      <c r="K19" s="25">
        <v>611812.27800000005</v>
      </c>
      <c r="L19" s="22">
        <v>802222.22400000005</v>
      </c>
      <c r="M19" s="22">
        <v>1030759.951</v>
      </c>
      <c r="N19" s="22">
        <v>1234339.3160000001</v>
      </c>
      <c r="O19" s="22">
        <v>1251122</v>
      </c>
      <c r="P19" s="22">
        <v>1168540</v>
      </c>
      <c r="Q19" s="22">
        <v>1136684.7220000001</v>
      </c>
      <c r="R19" s="22">
        <v>1135763</v>
      </c>
      <c r="S19" s="22">
        <v>1325421</v>
      </c>
      <c r="T19" s="22">
        <v>1175743</v>
      </c>
      <c r="U19" s="22">
        <v>1313104</v>
      </c>
      <c r="V19" s="22">
        <v>1268500</v>
      </c>
    </row>
    <row r="20" spans="1:22" x14ac:dyDescent="0.2">
      <c r="A20" s="24" t="s">
        <v>36</v>
      </c>
      <c r="B20" s="22">
        <v>32015.042000000001</v>
      </c>
      <c r="C20" s="22">
        <v>38554.659</v>
      </c>
      <c r="D20" s="22">
        <v>68936.065000000002</v>
      </c>
      <c r="E20" s="22">
        <v>70532.410999999993</v>
      </c>
      <c r="F20" s="22">
        <v>47638.377999999997</v>
      </c>
      <c r="G20" s="22">
        <v>67954.725000000006</v>
      </c>
      <c r="H20" s="22">
        <v>97204.46</v>
      </c>
      <c r="I20" s="22">
        <v>119048.505</v>
      </c>
      <c r="J20" s="25">
        <v>140244.83100000001</v>
      </c>
      <c r="K20" s="25">
        <v>187807.68</v>
      </c>
      <c r="L20" s="22">
        <v>268193.63900000002</v>
      </c>
      <c r="M20" s="22">
        <v>343074.701</v>
      </c>
      <c r="N20" s="22">
        <v>451543.2</v>
      </c>
      <c r="O20" s="22">
        <v>558077</v>
      </c>
      <c r="P20" s="22">
        <v>538237</v>
      </c>
      <c r="Q20" s="22">
        <v>660467.29599999997</v>
      </c>
      <c r="R20" s="22">
        <v>850214</v>
      </c>
      <c r="S20" s="22">
        <v>854465</v>
      </c>
      <c r="T20" s="22">
        <v>1439382</v>
      </c>
      <c r="U20" s="22">
        <v>1328520</v>
      </c>
      <c r="V20" s="22">
        <v>1042408</v>
      </c>
    </row>
    <row r="21" spans="1:22" ht="25.5" x14ac:dyDescent="0.2">
      <c r="A21" s="24" t="s">
        <v>42</v>
      </c>
      <c r="B21" s="22">
        <v>50478.095999999998</v>
      </c>
      <c r="C21" s="22">
        <v>40264.428999999996</v>
      </c>
      <c r="D21" s="22">
        <v>98823.995999999999</v>
      </c>
      <c r="E21" s="22">
        <v>142349.45699999999</v>
      </c>
      <c r="F21" s="22">
        <v>153376.247</v>
      </c>
      <c r="G21" s="22">
        <v>119943.177</v>
      </c>
      <c r="H21" s="22">
        <v>176562.34599999999</v>
      </c>
      <c r="I21" s="22">
        <v>324355.94300000003</v>
      </c>
      <c r="J21" s="25">
        <v>630351.93299999996</v>
      </c>
      <c r="K21" s="25">
        <v>516265.81800000003</v>
      </c>
      <c r="L21" s="22">
        <v>224227.97200000001</v>
      </c>
      <c r="M21" s="22">
        <v>138282.60800000001</v>
      </c>
      <c r="N21" s="22">
        <v>96340.062000000005</v>
      </c>
      <c r="O21" s="22">
        <v>101469.663</v>
      </c>
      <c r="P21" s="22">
        <v>118642</v>
      </c>
      <c r="Q21" s="22">
        <v>226984.696</v>
      </c>
      <c r="R21" s="22">
        <v>479080</v>
      </c>
      <c r="S21" s="22">
        <v>598580</v>
      </c>
      <c r="T21" s="22">
        <v>718396</v>
      </c>
      <c r="U21" s="22">
        <v>886235</v>
      </c>
      <c r="V21" s="22">
        <v>652145</v>
      </c>
    </row>
    <row r="22" spans="1:22" ht="24" customHeight="1" x14ac:dyDescent="0.2">
      <c r="A22" s="24" t="s">
        <v>37</v>
      </c>
      <c r="B22" s="22">
        <v>1034.1310000000001</v>
      </c>
      <c r="C22" s="22">
        <v>1980.838</v>
      </c>
      <c r="D22" s="22">
        <v>2269.63</v>
      </c>
      <c r="E22" s="22">
        <v>6583.2150000000001</v>
      </c>
      <c r="F22" s="22">
        <v>6656.0519999999997</v>
      </c>
      <c r="G22" s="22">
        <v>15385.01</v>
      </c>
      <c r="H22" s="22">
        <v>17496.580000000002</v>
      </c>
      <c r="I22" s="22">
        <v>20891.856</v>
      </c>
      <c r="J22" s="25">
        <v>25177.34</v>
      </c>
      <c r="K22" s="25">
        <v>44880.711000000003</v>
      </c>
      <c r="L22" s="22">
        <v>46863.917999999998</v>
      </c>
      <c r="M22" s="22">
        <v>53548.576999999997</v>
      </c>
      <c r="N22" s="22">
        <v>64457.635000000002</v>
      </c>
      <c r="O22" s="22">
        <v>110988.147</v>
      </c>
      <c r="P22" s="22">
        <v>19428</v>
      </c>
      <c r="Q22" s="22">
        <v>11041.678</v>
      </c>
      <c r="R22" s="22">
        <v>8700</v>
      </c>
      <c r="S22" s="22">
        <v>7185</v>
      </c>
      <c r="T22" s="22">
        <f>[1]баланс2015!$P$13/1000</f>
        <v>6348.9639999999999</v>
      </c>
      <c r="U22" s="22">
        <v>4904</v>
      </c>
      <c r="V22" s="22">
        <v>4530</v>
      </c>
    </row>
    <row r="23" spans="1:22" ht="18" customHeight="1" x14ac:dyDescent="0.2">
      <c r="A23" s="24" t="s">
        <v>38</v>
      </c>
      <c r="B23" s="22">
        <v>5184.3239999999996</v>
      </c>
      <c r="C23" s="22">
        <v>8112.692</v>
      </c>
      <c r="D23" s="22">
        <v>15677.303</v>
      </c>
      <c r="E23" s="22">
        <v>16194.861999999999</v>
      </c>
      <c r="F23" s="22">
        <v>34803.038999999997</v>
      </c>
      <c r="G23" s="22">
        <v>61908.5</v>
      </c>
      <c r="H23" s="22">
        <v>92452.709000000003</v>
      </c>
      <c r="I23" s="22">
        <v>129197.004</v>
      </c>
      <c r="J23" s="25">
        <v>193645.807</v>
      </c>
      <c r="K23" s="25">
        <v>359888.16200000001</v>
      </c>
      <c r="L23" s="22">
        <v>551101.71299999999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109">
        <v>0</v>
      </c>
      <c r="U23" s="109">
        <v>0</v>
      </c>
      <c r="V23" s="109">
        <v>0</v>
      </c>
    </row>
    <row r="24" spans="1:22" ht="25.5" customHeight="1" x14ac:dyDescent="0.2">
      <c r="A24" s="21" t="s">
        <v>59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731</v>
      </c>
      <c r="O24" s="22">
        <v>1162</v>
      </c>
      <c r="P24" s="22">
        <v>1512</v>
      </c>
      <c r="Q24" s="22">
        <v>2013.87</v>
      </c>
      <c r="R24" s="22">
        <v>0</v>
      </c>
      <c r="S24" s="22">
        <v>0</v>
      </c>
      <c r="T24" s="109">
        <v>0</v>
      </c>
      <c r="U24" s="109">
        <v>0</v>
      </c>
      <c r="V24" s="109">
        <v>0</v>
      </c>
    </row>
    <row r="25" spans="1:22" ht="25.5" customHeight="1" x14ac:dyDescent="0.2">
      <c r="A25" s="21" t="s">
        <v>74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8963.9490000000005</v>
      </c>
      <c r="R25" s="22">
        <v>0</v>
      </c>
      <c r="S25" s="22">
        <v>0</v>
      </c>
      <c r="T25" s="109">
        <v>0</v>
      </c>
      <c r="U25" s="109">
        <v>0</v>
      </c>
      <c r="V25" s="109">
        <v>0</v>
      </c>
    </row>
    <row r="26" spans="1:22" ht="25.5" x14ac:dyDescent="0.2">
      <c r="A26" s="20" t="s">
        <v>39</v>
      </c>
      <c r="B26" s="17">
        <v>147052.473</v>
      </c>
      <c r="C26" s="17">
        <v>132057.40700000001</v>
      </c>
      <c r="D26" s="17">
        <v>172598.9</v>
      </c>
      <c r="E26" s="17">
        <v>190590.8</v>
      </c>
      <c r="F26" s="17">
        <v>223114.4</v>
      </c>
      <c r="G26" s="17">
        <v>238347.261</v>
      </c>
      <c r="H26" s="17">
        <v>542276.61199999996</v>
      </c>
      <c r="I26" s="17">
        <v>585616.54200000002</v>
      </c>
      <c r="J26" s="18">
        <v>601359.84199999995</v>
      </c>
      <c r="K26" s="18">
        <v>953936.89</v>
      </c>
      <c r="L26" s="17">
        <v>992133.05500000005</v>
      </c>
      <c r="M26" s="17">
        <v>714405.24800000002</v>
      </c>
      <c r="N26" s="17">
        <v>1056283</v>
      </c>
      <c r="O26" s="17">
        <v>977923</v>
      </c>
      <c r="P26" s="17">
        <v>949962</v>
      </c>
      <c r="Q26" s="17">
        <v>983789.44499999995</v>
      </c>
      <c r="R26" s="17">
        <v>1092043</v>
      </c>
      <c r="S26" s="17">
        <v>1178231</v>
      </c>
      <c r="T26" s="17">
        <v>1488409</v>
      </c>
      <c r="U26" s="17">
        <v>1109536</v>
      </c>
      <c r="V26" s="17">
        <v>879291</v>
      </c>
    </row>
    <row r="27" spans="1:22" ht="25.5" x14ac:dyDescent="0.2">
      <c r="A27" s="20" t="s">
        <v>60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29818</v>
      </c>
      <c r="O27" s="17">
        <v>50004</v>
      </c>
      <c r="P27" s="17">
        <v>78587</v>
      </c>
      <c r="Q27" s="17">
        <v>92503.396999999997</v>
      </c>
      <c r="R27" s="17">
        <v>92011</v>
      </c>
      <c r="S27" s="17">
        <v>113630</v>
      </c>
      <c r="T27" s="17">
        <v>117178</v>
      </c>
      <c r="U27" s="17">
        <v>144172</v>
      </c>
      <c r="V27" s="22">
        <v>176585</v>
      </c>
    </row>
    <row r="28" spans="1:22" ht="17.25" customHeight="1" x14ac:dyDescent="0.2">
      <c r="A28" s="16" t="s">
        <v>62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8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10">
        <v>0</v>
      </c>
      <c r="U28" s="110">
        <v>0</v>
      </c>
      <c r="V28" s="110">
        <v>0</v>
      </c>
    </row>
    <row r="29" spans="1:22" ht="16.5" customHeight="1" x14ac:dyDescent="0.2">
      <c r="A29" s="20" t="s">
        <v>61</v>
      </c>
      <c r="B29" s="17">
        <v>299433.78200000001</v>
      </c>
      <c r="C29" s="17">
        <v>354187.08</v>
      </c>
      <c r="D29" s="17">
        <v>715769.11699999997</v>
      </c>
      <c r="E29" s="17">
        <v>818990.86399999994</v>
      </c>
      <c r="F29" s="17">
        <v>1159625.5986999997</v>
      </c>
      <c r="G29" s="17">
        <v>1455904.6050948633</v>
      </c>
      <c r="H29" s="17">
        <v>1684968.4680000001</v>
      </c>
      <c r="I29" s="17">
        <v>2371267</v>
      </c>
      <c r="J29" s="18">
        <v>2988280.9610000001</v>
      </c>
      <c r="K29" s="18">
        <v>3794395</v>
      </c>
      <c r="L29" s="18">
        <v>4999090</v>
      </c>
      <c r="M29" s="17">
        <v>5781025</v>
      </c>
      <c r="N29" s="17">
        <v>7063920</v>
      </c>
      <c r="O29" s="17">
        <v>7726041</v>
      </c>
      <c r="P29" s="17">
        <v>8796880</v>
      </c>
      <c r="Q29" s="17">
        <v>9250951</v>
      </c>
      <c r="R29" s="17">
        <v>10361071</v>
      </c>
      <c r="S29" s="17">
        <v>11283958</v>
      </c>
      <c r="T29" s="28">
        <v>14161140</v>
      </c>
      <c r="U29" s="17">
        <v>13102821</v>
      </c>
      <c r="V29" s="17">
        <v>13223929</v>
      </c>
    </row>
    <row r="30" spans="1:22" x14ac:dyDescent="0.2">
      <c r="A30" s="16" t="s">
        <v>2</v>
      </c>
      <c r="B30" s="17">
        <v>1656405.0719999999</v>
      </c>
      <c r="C30" s="17">
        <v>1776032.351</v>
      </c>
      <c r="D30" s="17">
        <v>2908068.8229999999</v>
      </c>
      <c r="E30" s="17">
        <v>3983942.4219999998</v>
      </c>
      <c r="F30" s="17">
        <v>5325795.3756999997</v>
      </c>
      <c r="G30" s="17">
        <v>6831035.771244863</v>
      </c>
      <c r="H30" s="17">
        <v>8900528.6600000001</v>
      </c>
      <c r="I30" s="17">
        <v>10976249</v>
      </c>
      <c r="J30" s="18">
        <v>13818974.655999999</v>
      </c>
      <c r="K30" s="27">
        <v>17290064.743999999</v>
      </c>
      <c r="L30" s="27">
        <v>21311451.817000002</v>
      </c>
      <c r="M30" s="17">
        <v>25244047</v>
      </c>
      <c r="N30" s="17">
        <v>28697484</v>
      </c>
      <c r="O30" s="17">
        <v>32498284</v>
      </c>
      <c r="P30" s="17">
        <v>35648674</v>
      </c>
      <c r="Q30" s="17">
        <v>39903672</v>
      </c>
      <c r="R30" s="17">
        <v>44650449</v>
      </c>
      <c r="S30" s="17">
        <v>47920651</v>
      </c>
      <c r="T30" s="17">
        <v>53525872</v>
      </c>
      <c r="U30" s="17">
        <v>53991047</v>
      </c>
      <c r="V30" s="17">
        <v>55272116</v>
      </c>
    </row>
    <row r="31" spans="1:22" ht="25.5" x14ac:dyDescent="0.2">
      <c r="A31" s="16" t="s">
        <v>3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8">
        <v>0</v>
      </c>
      <c r="K31" s="18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28">
        <v>213687</v>
      </c>
      <c r="U31" s="110">
        <v>0</v>
      </c>
      <c r="V31" s="110">
        <v>0</v>
      </c>
    </row>
    <row r="32" spans="1:22" ht="15" customHeight="1" x14ac:dyDescent="0.2">
      <c r="A32" s="16" t="s">
        <v>4</v>
      </c>
      <c r="B32" s="17">
        <v>1656405.0719999999</v>
      </c>
      <c r="C32" s="17">
        <v>1776032.351</v>
      </c>
      <c r="D32" s="17">
        <v>2908068.8229999999</v>
      </c>
      <c r="E32" s="17">
        <v>3983942.4219999998</v>
      </c>
      <c r="F32" s="17">
        <v>5325795.3756999997</v>
      </c>
      <c r="G32" s="17">
        <v>6831035.771244863</v>
      </c>
      <c r="H32" s="17">
        <v>8900528.6600000001</v>
      </c>
      <c r="I32" s="17">
        <v>10976249</v>
      </c>
      <c r="J32" s="18">
        <v>13818974.655999999</v>
      </c>
      <c r="K32" s="27">
        <v>17290064.743999999</v>
      </c>
      <c r="L32" s="27">
        <v>21311451.817000002</v>
      </c>
      <c r="M32" s="17">
        <v>25244047</v>
      </c>
      <c r="N32" s="17">
        <v>28697484</v>
      </c>
      <c r="O32" s="17">
        <v>32498284</v>
      </c>
      <c r="P32" s="17">
        <v>35648674</v>
      </c>
      <c r="Q32" s="17">
        <v>39903672</v>
      </c>
      <c r="R32" s="17">
        <v>44650449</v>
      </c>
      <c r="S32" s="17">
        <v>47920651</v>
      </c>
      <c r="T32" s="17">
        <v>53739559</v>
      </c>
      <c r="U32" s="17">
        <v>53991047</v>
      </c>
      <c r="V32" s="17">
        <v>55272116</v>
      </c>
    </row>
    <row r="33" spans="1:22" ht="14.25" customHeight="1" x14ac:dyDescent="0.2">
      <c r="A33" s="29" t="s">
        <v>5</v>
      </c>
      <c r="B33" s="30">
        <v>1997</v>
      </c>
      <c r="C33" s="30">
        <v>1998</v>
      </c>
      <c r="D33" s="30">
        <v>1999</v>
      </c>
      <c r="E33" s="30">
        <v>2000</v>
      </c>
      <c r="F33" s="30">
        <v>2001</v>
      </c>
      <c r="G33" s="30">
        <v>2002</v>
      </c>
      <c r="H33" s="30">
        <v>2003</v>
      </c>
      <c r="I33" s="30">
        <v>2004</v>
      </c>
      <c r="J33" s="30">
        <v>2005</v>
      </c>
      <c r="K33" s="30">
        <v>2006</v>
      </c>
      <c r="L33" s="31">
        <v>2007</v>
      </c>
      <c r="M33" s="32">
        <v>2008</v>
      </c>
      <c r="N33" s="30">
        <v>2009</v>
      </c>
      <c r="O33" s="30">
        <v>2010</v>
      </c>
      <c r="P33" s="30">
        <v>2011</v>
      </c>
      <c r="Q33" s="33">
        <v>2012</v>
      </c>
      <c r="R33" s="33">
        <v>2013</v>
      </c>
      <c r="S33" s="33">
        <v>2014</v>
      </c>
      <c r="T33" s="30">
        <v>2015</v>
      </c>
      <c r="U33" s="30">
        <v>2016</v>
      </c>
      <c r="V33" s="30">
        <v>2017</v>
      </c>
    </row>
    <row r="34" spans="1:22" ht="18" customHeight="1" x14ac:dyDescent="0.2">
      <c r="A34" s="20" t="s">
        <v>10</v>
      </c>
      <c r="B34" s="17">
        <v>1138122.879</v>
      </c>
      <c r="C34" s="17">
        <v>1380321.3540000001</v>
      </c>
      <c r="D34" s="17">
        <v>2281176.62</v>
      </c>
      <c r="E34" s="17">
        <v>3009423.8930000002</v>
      </c>
      <c r="F34" s="17">
        <v>3972806.2620000001</v>
      </c>
      <c r="G34" s="17">
        <v>5001773.557</v>
      </c>
      <c r="H34" s="17">
        <v>6147256.7319999998</v>
      </c>
      <c r="I34" s="18">
        <v>7670681</v>
      </c>
      <c r="J34" s="18">
        <v>9613839.8570000008</v>
      </c>
      <c r="K34" s="27">
        <v>11927592.005999999</v>
      </c>
      <c r="L34" s="27">
        <v>14831380.584000001</v>
      </c>
      <c r="M34" s="17">
        <v>18715755</v>
      </c>
      <c r="N34" s="17">
        <v>20034848</v>
      </c>
      <c r="O34" s="17">
        <v>22614427</v>
      </c>
      <c r="P34" s="17">
        <v>26185911</v>
      </c>
      <c r="Q34" s="17">
        <v>29611178</v>
      </c>
      <c r="R34" s="17">
        <v>32847906</v>
      </c>
      <c r="S34" s="17">
        <v>36106445</v>
      </c>
      <c r="T34" s="17">
        <v>38003548</v>
      </c>
      <c r="U34" s="17">
        <v>39465293</v>
      </c>
      <c r="V34" s="17">
        <v>41881450</v>
      </c>
    </row>
    <row r="35" spans="1:22" x14ac:dyDescent="0.2">
      <c r="A35" s="21" t="s">
        <v>1</v>
      </c>
      <c r="B35" s="17"/>
      <c r="C35" s="17"/>
      <c r="D35" s="17"/>
      <c r="E35" s="22"/>
      <c r="F35" s="22"/>
      <c r="G35" s="22"/>
      <c r="H35" s="22"/>
      <c r="I35" s="17"/>
      <c r="J35" s="18"/>
      <c r="K35" s="18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x14ac:dyDescent="0.2">
      <c r="A36" s="21" t="s">
        <v>21</v>
      </c>
      <c r="B36" s="22">
        <v>883638.82400000002</v>
      </c>
      <c r="C36" s="22">
        <v>1088020.152</v>
      </c>
      <c r="D36" s="22">
        <v>1857150.0649999999</v>
      </c>
      <c r="E36" s="22">
        <v>2433604.9670000002</v>
      </c>
      <c r="F36" s="22">
        <v>3183731.4219999998</v>
      </c>
      <c r="G36" s="22">
        <v>3913718.34</v>
      </c>
      <c r="H36" s="22">
        <v>4716587.9819999998</v>
      </c>
      <c r="I36" s="22">
        <v>5880946.2999999998</v>
      </c>
      <c r="J36" s="25">
        <v>7342107.1100000003</v>
      </c>
      <c r="K36" s="25">
        <v>9128691.1060000006</v>
      </c>
      <c r="L36" s="34">
        <v>11401484.607999999</v>
      </c>
      <c r="M36" s="22">
        <v>14642688</v>
      </c>
      <c r="N36" s="22">
        <v>15261788</v>
      </c>
      <c r="O36" s="22">
        <v>17296610</v>
      </c>
      <c r="P36" s="22">
        <v>20116097</v>
      </c>
      <c r="Q36" s="22">
        <v>22541074.170000002</v>
      </c>
      <c r="R36" s="22">
        <v>24937990</v>
      </c>
      <c r="S36" s="22">
        <v>27529377</v>
      </c>
      <c r="T36" s="22">
        <v>28972598</v>
      </c>
      <c r="U36" s="22">
        <v>29743971</v>
      </c>
      <c r="V36" s="22">
        <v>31318969</v>
      </c>
    </row>
    <row r="37" spans="1:22" x14ac:dyDescent="0.2">
      <c r="A37" s="21" t="s">
        <v>9</v>
      </c>
      <c r="B37" s="22">
        <v>254484.05499999999</v>
      </c>
      <c r="C37" s="22">
        <v>292301.20199999999</v>
      </c>
      <c r="D37" s="22">
        <v>424026.55499999999</v>
      </c>
      <c r="E37" s="22">
        <v>575818.92599999998</v>
      </c>
      <c r="F37" s="22">
        <v>789074.84</v>
      </c>
      <c r="G37" s="22">
        <v>1088055.2169999999</v>
      </c>
      <c r="H37" s="22">
        <v>1430668.75</v>
      </c>
      <c r="I37" s="22">
        <v>1789735</v>
      </c>
      <c r="J37" s="25">
        <v>2271732.747</v>
      </c>
      <c r="K37" s="35">
        <v>2798900.9</v>
      </c>
      <c r="L37" s="22">
        <v>3429895.9759999998</v>
      </c>
      <c r="M37" s="22">
        <v>4073067</v>
      </c>
      <c r="N37" s="22">
        <v>4496043</v>
      </c>
      <c r="O37" s="22">
        <v>4943482</v>
      </c>
      <c r="P37" s="22">
        <v>5540168</v>
      </c>
      <c r="Q37" s="22">
        <v>6316856</v>
      </c>
      <c r="R37" s="22">
        <v>6927482</v>
      </c>
      <c r="S37" s="22">
        <v>7456591</v>
      </c>
      <c r="T37" s="22">
        <v>8050808</v>
      </c>
      <c r="U37" s="22">
        <v>8636277</v>
      </c>
      <c r="V37" s="22">
        <v>9211441</v>
      </c>
    </row>
    <row r="38" spans="1:22" x14ac:dyDescent="0.2">
      <c r="A38" s="21" t="s">
        <v>1</v>
      </c>
      <c r="B38" s="22"/>
      <c r="C38" s="22">
        <v>0</v>
      </c>
      <c r="D38" s="22">
        <v>0</v>
      </c>
      <c r="E38" s="22"/>
      <c r="F38" s="22"/>
      <c r="G38" s="22"/>
      <c r="H38" s="22"/>
      <c r="I38" s="22"/>
      <c r="J38" s="18"/>
      <c r="K38" s="18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26.25" customHeight="1" x14ac:dyDescent="0.2">
      <c r="A39" s="24" t="s">
        <v>11</v>
      </c>
      <c r="B39" s="22">
        <v>51736.898999999998</v>
      </c>
      <c r="C39" s="22">
        <v>64347.877999999997</v>
      </c>
      <c r="D39" s="22">
        <v>84840.34</v>
      </c>
      <c r="E39" s="22">
        <v>114219</v>
      </c>
      <c r="F39" s="22">
        <v>171587.93700000001</v>
      </c>
      <c r="G39" s="22">
        <v>254400.24100000001</v>
      </c>
      <c r="H39" s="22">
        <v>352575.103</v>
      </c>
      <c r="I39" s="22">
        <v>448535.15899999999</v>
      </c>
      <c r="J39" s="25">
        <v>607250.56000000006</v>
      </c>
      <c r="K39" s="25">
        <v>735364.88100000005</v>
      </c>
      <c r="L39" s="22">
        <v>879299.83</v>
      </c>
      <c r="M39" s="22">
        <v>1035653.051</v>
      </c>
      <c r="N39" s="22">
        <v>1225847</v>
      </c>
      <c r="O39" s="22">
        <v>1444808</v>
      </c>
      <c r="P39" s="22">
        <v>1662750</v>
      </c>
      <c r="Q39" s="22">
        <v>1775682.923</v>
      </c>
      <c r="R39" s="22">
        <v>2015331</v>
      </c>
      <c r="S39" s="22">
        <v>2193339</v>
      </c>
      <c r="T39" s="22">
        <v>2408841</v>
      </c>
      <c r="U39" s="22">
        <v>2601915</v>
      </c>
      <c r="V39" s="22">
        <v>2814320</v>
      </c>
    </row>
    <row r="40" spans="1:22" x14ac:dyDescent="0.2">
      <c r="A40" s="24" t="s">
        <v>12</v>
      </c>
      <c r="B40" s="22">
        <v>47200.951999999997</v>
      </c>
      <c r="C40" s="22">
        <v>51307.360999999997</v>
      </c>
      <c r="D40" s="22">
        <v>68813.388999999996</v>
      </c>
      <c r="E40" s="22">
        <v>86510</v>
      </c>
      <c r="F40" s="22">
        <v>108106.34600000001</v>
      </c>
      <c r="G40" s="22">
        <v>126871.811</v>
      </c>
      <c r="H40" s="22">
        <v>152581.73300000001</v>
      </c>
      <c r="I40" s="22">
        <v>188451.98</v>
      </c>
      <c r="J40" s="25">
        <v>228678.954</v>
      </c>
      <c r="K40" s="25">
        <v>277873.39899999998</v>
      </c>
      <c r="L40" s="22">
        <v>330828.51500000001</v>
      </c>
      <c r="M40" s="22">
        <v>405716.77799999999</v>
      </c>
      <c r="N40" s="22">
        <v>446593</v>
      </c>
      <c r="O40" s="22">
        <v>487178</v>
      </c>
      <c r="P40" s="22">
        <v>533294</v>
      </c>
      <c r="Q40" s="22">
        <v>595026.07299999997</v>
      </c>
      <c r="R40" s="22">
        <v>749519</v>
      </c>
      <c r="S40" s="22">
        <v>805550</v>
      </c>
      <c r="T40" s="22">
        <v>877938</v>
      </c>
      <c r="U40" s="22">
        <v>928625</v>
      </c>
      <c r="V40" s="22">
        <v>960577</v>
      </c>
    </row>
    <row r="41" spans="1:22" ht="25.5" x14ac:dyDescent="0.2">
      <c r="A41" s="24" t="s">
        <v>22</v>
      </c>
      <c r="B41" s="22">
        <v>10008.076999999999</v>
      </c>
      <c r="C41" s="22">
        <v>12457.755999999999</v>
      </c>
      <c r="D41" s="22">
        <v>27310.525000000001</v>
      </c>
      <c r="E41" s="22">
        <v>39898</v>
      </c>
      <c r="F41" s="22">
        <v>53561.868999999999</v>
      </c>
      <c r="G41" s="22">
        <v>72873.725000000006</v>
      </c>
      <c r="H41" s="22">
        <v>95428.346999999994</v>
      </c>
      <c r="I41" s="22">
        <v>122114.602</v>
      </c>
      <c r="J41" s="25">
        <v>152670.45600000001</v>
      </c>
      <c r="K41" s="25">
        <v>192716.49600000001</v>
      </c>
      <c r="L41" s="22">
        <v>241618.209</v>
      </c>
      <c r="M41" s="22">
        <v>287318.55300000001</v>
      </c>
      <c r="N41" s="22">
        <v>309837</v>
      </c>
      <c r="O41" s="22">
        <v>326100</v>
      </c>
      <c r="P41" s="22">
        <v>347350</v>
      </c>
      <c r="Q41" s="22">
        <v>378931.272</v>
      </c>
      <c r="R41" s="22">
        <v>449233</v>
      </c>
      <c r="S41" s="22">
        <v>486217</v>
      </c>
      <c r="T41" s="22">
        <v>539685</v>
      </c>
      <c r="U41" s="22">
        <v>567312</v>
      </c>
      <c r="V41" s="22">
        <v>613294</v>
      </c>
    </row>
    <row r="42" spans="1:22" ht="25.5" x14ac:dyDescent="0.2">
      <c r="A42" s="24" t="s">
        <v>52</v>
      </c>
      <c r="B42" s="22">
        <v>13766.584999999999</v>
      </c>
      <c r="C42" s="22">
        <v>21672.976999999999</v>
      </c>
      <c r="D42" s="22">
        <v>33506.409</v>
      </c>
      <c r="E42" s="22">
        <v>46115</v>
      </c>
      <c r="F42" s="22">
        <v>61078.521000000001</v>
      </c>
      <c r="G42" s="22">
        <v>91209.616999999998</v>
      </c>
      <c r="H42" s="22">
        <v>112097.11</v>
      </c>
      <c r="I42" s="22">
        <v>141356.06299999999</v>
      </c>
      <c r="J42" s="25">
        <v>179701.40100000001</v>
      </c>
      <c r="K42" s="25">
        <v>224665.23300000001</v>
      </c>
      <c r="L42" s="22">
        <v>275498.04399999999</v>
      </c>
      <c r="M42" s="22">
        <v>326548.54700000002</v>
      </c>
      <c r="N42" s="22">
        <v>362144</v>
      </c>
      <c r="O42" s="22">
        <v>410813</v>
      </c>
      <c r="P42" s="22">
        <v>467398</v>
      </c>
      <c r="Q42" s="22">
        <v>531062.11499999999</v>
      </c>
      <c r="R42" s="22">
        <v>646667</v>
      </c>
      <c r="S42" s="22">
        <v>711735</v>
      </c>
      <c r="T42" s="22">
        <v>797124</v>
      </c>
      <c r="U42" s="22">
        <v>853799</v>
      </c>
      <c r="V42" s="22">
        <v>930177</v>
      </c>
    </row>
    <row r="43" spans="1:22" ht="25.5" x14ac:dyDescent="0.2">
      <c r="A43" s="24" t="s">
        <v>13</v>
      </c>
      <c r="B43" s="22">
        <v>3482.28</v>
      </c>
      <c r="C43" s="22">
        <v>4552.25</v>
      </c>
      <c r="D43" s="22">
        <v>8131.8950000000004</v>
      </c>
      <c r="E43" s="22">
        <v>11890</v>
      </c>
      <c r="F43" s="22">
        <v>17733.278999999999</v>
      </c>
      <c r="G43" s="22">
        <v>26574.719000000001</v>
      </c>
      <c r="H43" s="22">
        <v>39562.571000000004</v>
      </c>
      <c r="I43" s="22">
        <v>53896.781999999999</v>
      </c>
      <c r="J43" s="25">
        <v>68093.364000000001</v>
      </c>
      <c r="K43" s="25">
        <v>78068.497000000003</v>
      </c>
      <c r="L43" s="22">
        <v>80334.278000000006</v>
      </c>
      <c r="M43" s="22">
        <v>92178.073000000004</v>
      </c>
      <c r="N43" s="22">
        <v>103651</v>
      </c>
      <c r="O43" s="22">
        <v>112019</v>
      </c>
      <c r="P43" s="22">
        <v>123425</v>
      </c>
      <c r="Q43" s="22">
        <v>136064.40700000001</v>
      </c>
      <c r="R43" s="22">
        <v>165254</v>
      </c>
      <c r="S43" s="22">
        <v>181994</v>
      </c>
      <c r="T43" s="22">
        <v>201146</v>
      </c>
      <c r="U43" s="22">
        <v>224512</v>
      </c>
      <c r="V43" s="22">
        <v>244755</v>
      </c>
    </row>
    <row r="44" spans="1:22" x14ac:dyDescent="0.2">
      <c r="A44" s="24" t="s">
        <v>14</v>
      </c>
      <c r="B44" s="22">
        <v>64469.006000000001</v>
      </c>
      <c r="C44" s="22">
        <v>68443.293000000005</v>
      </c>
      <c r="D44" s="22">
        <v>112382.00599999999</v>
      </c>
      <c r="E44" s="22">
        <v>151396.916</v>
      </c>
      <c r="F44" s="22">
        <v>204995.783</v>
      </c>
      <c r="G44" s="22">
        <v>263909.80300000001</v>
      </c>
      <c r="H44" s="22">
        <v>330454.413</v>
      </c>
      <c r="I44" s="22">
        <v>395902.34899999999</v>
      </c>
      <c r="J44" s="25">
        <v>487083.40899999999</v>
      </c>
      <c r="K44" s="25">
        <v>593255.43299999996</v>
      </c>
      <c r="L44" s="22">
        <v>719446.93900000001</v>
      </c>
      <c r="M44" s="22">
        <v>874176.076</v>
      </c>
      <c r="N44" s="22">
        <v>914770</v>
      </c>
      <c r="O44" s="22">
        <v>940545</v>
      </c>
      <c r="P44" s="22">
        <v>1067765</v>
      </c>
      <c r="Q44" s="22">
        <v>1182146.443</v>
      </c>
      <c r="R44" s="22">
        <v>1294712</v>
      </c>
      <c r="S44" s="22">
        <v>1384183</v>
      </c>
      <c r="T44" s="22">
        <v>1481518</v>
      </c>
      <c r="U44" s="22">
        <v>1699442</v>
      </c>
      <c r="V44" s="22">
        <v>1850446</v>
      </c>
    </row>
    <row r="45" spans="1:22" x14ac:dyDescent="0.2">
      <c r="A45" s="24" t="s">
        <v>15</v>
      </c>
      <c r="B45" s="22">
        <v>23145.912</v>
      </c>
      <c r="C45" s="22">
        <v>27885.455000000002</v>
      </c>
      <c r="D45" s="22">
        <v>43091.19</v>
      </c>
      <c r="E45" s="22">
        <v>65850</v>
      </c>
      <c r="F45" s="22">
        <v>95745.092000000004</v>
      </c>
      <c r="G45" s="22">
        <v>160831.38800000001</v>
      </c>
      <c r="H45" s="22">
        <v>239060.196</v>
      </c>
      <c r="I45" s="22">
        <v>314232.37400000001</v>
      </c>
      <c r="J45" s="25">
        <v>420277.11099999998</v>
      </c>
      <c r="K45" s="25">
        <v>519651.32900000003</v>
      </c>
      <c r="L45" s="22">
        <v>676486.63899999997</v>
      </c>
      <c r="M45" s="22">
        <v>798458</v>
      </c>
      <c r="N45" s="22">
        <v>871821</v>
      </c>
      <c r="O45" s="22">
        <v>950653</v>
      </c>
      <c r="P45" s="22">
        <v>1044376</v>
      </c>
      <c r="Q45" s="22">
        <v>1126642.8700000001</v>
      </c>
      <c r="R45" s="22">
        <v>1226545</v>
      </c>
      <c r="S45" s="22">
        <v>1268272</v>
      </c>
      <c r="T45" s="22">
        <v>1283482</v>
      </c>
      <c r="U45" s="22">
        <v>1291072</v>
      </c>
      <c r="V45" s="22">
        <v>1326918</v>
      </c>
    </row>
    <row r="46" spans="1:22" ht="25.5" x14ac:dyDescent="0.2">
      <c r="A46" s="24" t="s">
        <v>75</v>
      </c>
      <c r="B46" s="22"/>
      <c r="C46" s="22"/>
      <c r="D46" s="22"/>
      <c r="E46" s="22">
        <v>0</v>
      </c>
      <c r="F46" s="22"/>
      <c r="G46" s="22"/>
      <c r="H46" s="22"/>
      <c r="I46" s="22"/>
      <c r="J46" s="25"/>
      <c r="K46" s="25"/>
      <c r="L46" s="22"/>
      <c r="M46" s="22"/>
      <c r="N46" s="22"/>
      <c r="O46" s="22"/>
      <c r="P46" s="22"/>
      <c r="Q46" s="22">
        <v>8199.7420000000002</v>
      </c>
      <c r="R46" s="22">
        <v>10851</v>
      </c>
      <c r="S46" s="22">
        <v>13332</v>
      </c>
      <c r="T46" s="22">
        <v>16022</v>
      </c>
      <c r="U46" s="22">
        <v>19114</v>
      </c>
      <c r="V46" s="22">
        <v>22060</v>
      </c>
    </row>
    <row r="47" spans="1:22" x14ac:dyDescent="0.2">
      <c r="A47" s="24" t="s">
        <v>23</v>
      </c>
      <c r="B47" s="22">
        <v>40674.343999999997</v>
      </c>
      <c r="C47" s="22">
        <v>41634.232000000004</v>
      </c>
      <c r="D47" s="22">
        <v>45950.800999999999</v>
      </c>
      <c r="E47" s="22">
        <v>59939.86</v>
      </c>
      <c r="F47" s="22">
        <v>76266.013000000006</v>
      </c>
      <c r="G47" s="22">
        <v>91383.913</v>
      </c>
      <c r="H47" s="22">
        <v>108909.277</v>
      </c>
      <c r="I47" s="22">
        <v>125289</v>
      </c>
      <c r="J47" s="25">
        <v>127977.492</v>
      </c>
      <c r="K47" s="25">
        <v>177178.50899999999</v>
      </c>
      <c r="L47" s="22">
        <v>226383.522</v>
      </c>
      <c r="M47" s="22">
        <v>253018</v>
      </c>
      <c r="N47" s="22">
        <v>261381</v>
      </c>
      <c r="O47" s="22">
        <v>271367</v>
      </c>
      <c r="P47" s="22">
        <v>293810</v>
      </c>
      <c r="Q47" s="22">
        <v>303082.80499999999</v>
      </c>
      <c r="R47" s="22">
        <v>369368</v>
      </c>
      <c r="S47" s="22">
        <v>411969</v>
      </c>
      <c r="T47" s="22">
        <v>445052</v>
      </c>
      <c r="U47" s="22">
        <v>450486</v>
      </c>
      <c r="V47" s="22">
        <v>448895</v>
      </c>
    </row>
    <row r="48" spans="1:22" ht="22.5" customHeight="1" x14ac:dyDescent="0.2">
      <c r="A48" s="21" t="s">
        <v>67</v>
      </c>
      <c r="B48" s="17"/>
      <c r="C48" s="17"/>
      <c r="D48" s="17"/>
      <c r="E48" s="22">
        <v>0</v>
      </c>
      <c r="F48" s="22"/>
      <c r="G48" s="22"/>
      <c r="H48" s="22"/>
      <c r="I48" s="22"/>
      <c r="J48" s="25"/>
      <c r="K48" s="25"/>
      <c r="L48" s="22"/>
      <c r="M48" s="22"/>
      <c r="N48" s="22">
        <v>277017</v>
      </c>
      <c r="O48" s="22">
        <v>374335</v>
      </c>
      <c r="P48" s="22">
        <v>529646</v>
      </c>
      <c r="Q48" s="22">
        <v>753247.571</v>
      </c>
      <c r="R48" s="22">
        <v>982434</v>
      </c>
      <c r="S48" s="22">
        <v>1120477</v>
      </c>
      <c r="T48" s="22">
        <v>980142</v>
      </c>
      <c r="U48" s="22">
        <v>1085045</v>
      </c>
      <c r="V48" s="22">
        <v>1351040</v>
      </c>
    </row>
    <row r="49" spans="1:22" ht="25.5" x14ac:dyDescent="0.2">
      <c r="A49" s="16" t="s">
        <v>58</v>
      </c>
      <c r="B49" s="17">
        <v>103480.719</v>
      </c>
      <c r="C49" s="17">
        <v>107860.11199999999</v>
      </c>
      <c r="D49" s="17">
        <v>192056.41200000001</v>
      </c>
      <c r="E49" s="17">
        <v>309175.864</v>
      </c>
      <c r="F49" s="17">
        <v>471668.66969999997</v>
      </c>
      <c r="G49" s="17">
        <v>585072.96299999999</v>
      </c>
      <c r="H49" s="17">
        <v>733502.38300000003</v>
      </c>
      <c r="I49" s="17">
        <v>975445.79799999995</v>
      </c>
      <c r="J49" s="18">
        <v>1151117.683</v>
      </c>
      <c r="K49" s="18">
        <v>1524896.334</v>
      </c>
      <c r="L49" s="18">
        <v>2044870.706</v>
      </c>
      <c r="M49" s="17">
        <v>2838344.4029999999</v>
      </c>
      <c r="N49" s="17">
        <v>2849105</v>
      </c>
      <c r="O49" s="17">
        <v>3025079</v>
      </c>
      <c r="P49" s="17">
        <v>3535829</v>
      </c>
      <c r="Q49" s="17">
        <v>4314432.7960000001</v>
      </c>
      <c r="R49" s="17">
        <v>5137678</v>
      </c>
      <c r="S49" s="17">
        <v>5606150</v>
      </c>
      <c r="T49" s="17">
        <v>5773053</v>
      </c>
      <c r="U49" s="17">
        <v>5952787</v>
      </c>
      <c r="V49" s="17">
        <v>6016988</v>
      </c>
    </row>
    <row r="50" spans="1:22" ht="16.5" customHeight="1" x14ac:dyDescent="0.2">
      <c r="A50" s="24" t="s">
        <v>17</v>
      </c>
      <c r="B50" s="22">
        <v>83335.952000000005</v>
      </c>
      <c r="C50" s="22">
        <v>82304.777000000002</v>
      </c>
      <c r="D50" s="22">
        <v>131886.62700000001</v>
      </c>
      <c r="E50" s="22">
        <v>195341.535</v>
      </c>
      <c r="F50" s="22">
        <v>287023.22600000002</v>
      </c>
      <c r="G50" s="22">
        <v>398828.66200000001</v>
      </c>
      <c r="H50" s="22">
        <v>493595.96399999998</v>
      </c>
      <c r="I50" s="22">
        <v>632720.77800000005</v>
      </c>
      <c r="J50" s="25">
        <v>773768.505</v>
      </c>
      <c r="K50" s="25">
        <v>1007752.108</v>
      </c>
      <c r="L50" s="22">
        <v>1368142.514</v>
      </c>
      <c r="M50" s="22">
        <v>1795142.415</v>
      </c>
      <c r="N50" s="22">
        <v>1816151</v>
      </c>
      <c r="O50" s="22">
        <v>1981580</v>
      </c>
      <c r="P50" s="22">
        <v>2213880</v>
      </c>
      <c r="Q50" s="22">
        <v>2513341.0589999999</v>
      </c>
      <c r="R50" s="22">
        <v>2784362</v>
      </c>
      <c r="S50" s="22">
        <v>3029931</v>
      </c>
      <c r="T50" s="22">
        <v>3208762</v>
      </c>
      <c r="U50" s="22">
        <v>3437129</v>
      </c>
      <c r="V50" s="22">
        <v>3740382</v>
      </c>
    </row>
    <row r="51" spans="1:22" x14ac:dyDescent="0.2">
      <c r="A51" s="24" t="s">
        <v>18</v>
      </c>
      <c r="B51" s="22">
        <v>15682.384</v>
      </c>
      <c r="C51" s="22">
        <v>11711.84</v>
      </c>
      <c r="D51" s="22">
        <v>40264.029000000002</v>
      </c>
      <c r="E51" s="22">
        <v>83923.385999999999</v>
      </c>
      <c r="F51" s="22">
        <v>159647.81400000001</v>
      </c>
      <c r="G51" s="22">
        <v>149513.614</v>
      </c>
      <c r="H51" s="22">
        <v>183911.196</v>
      </c>
      <c r="I51" s="22">
        <v>255783.29800000001</v>
      </c>
      <c r="J51" s="25">
        <v>217622.24400000001</v>
      </c>
      <c r="K51" s="25">
        <v>246942.639</v>
      </c>
      <c r="L51" s="22">
        <v>230434.00399999999</v>
      </c>
      <c r="M51" s="22">
        <v>277008.266</v>
      </c>
      <c r="N51" s="22">
        <v>261028</v>
      </c>
      <c r="O51" s="22">
        <v>278663</v>
      </c>
      <c r="P51" s="22">
        <v>333852</v>
      </c>
      <c r="Q51" s="22">
        <v>417306.20500000002</v>
      </c>
      <c r="R51" s="22">
        <v>491554</v>
      </c>
      <c r="S51" s="22">
        <v>445522</v>
      </c>
      <c r="T51" s="22">
        <v>474871</v>
      </c>
      <c r="U51" s="22">
        <v>512446</v>
      </c>
      <c r="V51" s="22">
        <v>497977</v>
      </c>
    </row>
    <row r="52" spans="1:22" ht="25.5" x14ac:dyDescent="0.2">
      <c r="A52" s="24" t="s">
        <v>41</v>
      </c>
      <c r="B52" s="22">
        <v>2742.627</v>
      </c>
      <c r="C52" s="22">
        <v>2432.5070000000001</v>
      </c>
      <c r="D52" s="22">
        <v>3641.4189999999999</v>
      </c>
      <c r="E52" s="22">
        <v>4780.0200000000004</v>
      </c>
      <c r="F52" s="22">
        <v>6416.8937000000005</v>
      </c>
      <c r="G52" s="22">
        <v>8415.7780000000002</v>
      </c>
      <c r="H52" s="22">
        <v>11612.675999999999</v>
      </c>
      <c r="I52" s="22">
        <v>11960.755999999999</v>
      </c>
      <c r="J52" s="25">
        <v>14128.441999999999</v>
      </c>
      <c r="K52" s="25">
        <v>16733.738000000001</v>
      </c>
      <c r="L52" s="22">
        <v>54036.781999999999</v>
      </c>
      <c r="M52" s="22">
        <v>69949.142999999996</v>
      </c>
      <c r="N52" s="22">
        <v>90730</v>
      </c>
      <c r="O52" s="22">
        <v>100364</v>
      </c>
      <c r="P52" s="22">
        <v>148923</v>
      </c>
      <c r="Q52" s="22">
        <v>166748.611</v>
      </c>
      <c r="R52" s="22">
        <v>186275</v>
      </c>
      <c r="S52" s="22">
        <v>201471</v>
      </c>
      <c r="T52" s="22">
        <v>207686</v>
      </c>
      <c r="U52" s="22">
        <v>216888</v>
      </c>
      <c r="V52" s="22">
        <v>230640</v>
      </c>
    </row>
    <row r="53" spans="1:22" ht="25.5" x14ac:dyDescent="0.2">
      <c r="A53" s="21" t="s">
        <v>44</v>
      </c>
      <c r="B53" s="22">
        <v>1083.152</v>
      </c>
      <c r="C53" s="22">
        <v>3929.2739999999999</v>
      </c>
      <c r="D53" s="22">
        <v>5817.3540000000003</v>
      </c>
      <c r="E53" s="22">
        <v>8458.3130000000001</v>
      </c>
      <c r="F53" s="22">
        <v>14579.495999999999</v>
      </c>
      <c r="G53" s="22">
        <v>24142.673999999999</v>
      </c>
      <c r="H53" s="22">
        <v>39790.292999999998</v>
      </c>
      <c r="I53" s="22">
        <v>70079.686000000002</v>
      </c>
      <c r="J53" s="25">
        <v>142265.723</v>
      </c>
      <c r="K53" s="25">
        <v>249958.93599999999</v>
      </c>
      <c r="L53" s="22">
        <v>388812.72700000001</v>
      </c>
      <c r="M53" s="22">
        <v>596006.70299999998</v>
      </c>
      <c r="N53" s="22">
        <v>634362</v>
      </c>
      <c r="O53" s="22">
        <v>653878</v>
      </c>
      <c r="P53" s="22">
        <v>824712</v>
      </c>
      <c r="Q53" s="22">
        <v>1200444.3030000001</v>
      </c>
      <c r="R53" s="22">
        <v>1661071</v>
      </c>
      <c r="S53" s="22">
        <v>1920991</v>
      </c>
      <c r="T53" s="22">
        <v>1871895</v>
      </c>
      <c r="U53" s="22">
        <v>1772760</v>
      </c>
      <c r="V53" s="22">
        <v>1532261</v>
      </c>
    </row>
    <row r="54" spans="1:22" x14ac:dyDescent="0.2">
      <c r="A54" s="21" t="s">
        <v>19</v>
      </c>
      <c r="B54" s="22">
        <v>636.60400000000004</v>
      </c>
      <c r="C54" s="22">
        <v>595.54100000000005</v>
      </c>
      <c r="D54" s="22">
        <v>908.35299999999995</v>
      </c>
      <c r="E54" s="22">
        <v>2729.57</v>
      </c>
      <c r="F54" s="22">
        <v>3413.35</v>
      </c>
      <c r="G54" s="22">
        <v>4172.2349999999997</v>
      </c>
      <c r="H54" s="22">
        <v>4592.2539999999999</v>
      </c>
      <c r="I54" s="22">
        <v>4901.28</v>
      </c>
      <c r="J54" s="25">
        <v>3332.7689999999998</v>
      </c>
      <c r="K54" s="25">
        <v>3508.913</v>
      </c>
      <c r="L54" s="22">
        <v>3444.6790000000001</v>
      </c>
      <c r="M54" s="22">
        <v>100237.876</v>
      </c>
      <c r="N54" s="22">
        <v>46833</v>
      </c>
      <c r="O54" s="22">
        <v>10594</v>
      </c>
      <c r="P54" s="22">
        <v>14462</v>
      </c>
      <c r="Q54" s="22">
        <v>16592.617999999999</v>
      </c>
      <c r="R54" s="22">
        <v>14416</v>
      </c>
      <c r="S54" s="22">
        <v>8235</v>
      </c>
      <c r="T54" s="22">
        <v>9839</v>
      </c>
      <c r="U54" s="22">
        <v>13564</v>
      </c>
      <c r="V54" s="22">
        <v>15728</v>
      </c>
    </row>
    <row r="55" spans="1:22" ht="15.75" customHeight="1" x14ac:dyDescent="0.2">
      <c r="A55" s="21" t="s">
        <v>55</v>
      </c>
      <c r="B55" s="22">
        <v>0</v>
      </c>
      <c r="C55" s="22">
        <v>6.3970000000000002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5">
        <v>0</v>
      </c>
      <c r="K55" s="25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</row>
    <row r="56" spans="1:22" ht="25.5" x14ac:dyDescent="0.2">
      <c r="A56" s="24" t="s">
        <v>54</v>
      </c>
      <c r="B56" s="22">
        <v>0</v>
      </c>
      <c r="C56" s="22">
        <v>6879.7759999999998</v>
      </c>
      <c r="D56" s="22">
        <v>9538.6299999999992</v>
      </c>
      <c r="E56" s="22">
        <v>13943.04</v>
      </c>
      <c r="F56" s="22">
        <v>587.89</v>
      </c>
      <c r="G56" s="22">
        <v>0</v>
      </c>
      <c r="H56" s="22">
        <v>0</v>
      </c>
      <c r="I56" s="22">
        <v>0</v>
      </c>
      <c r="J56" s="25">
        <v>0</v>
      </c>
      <c r="K56" s="25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</row>
    <row r="57" spans="1:22" ht="25.5" x14ac:dyDescent="0.2">
      <c r="A57" s="20" t="s">
        <v>24</v>
      </c>
      <c r="B57" s="17">
        <v>35998.377999999997</v>
      </c>
      <c r="C57" s="17">
        <v>19861.18</v>
      </c>
      <c r="D57" s="17">
        <v>98633.827999999994</v>
      </c>
      <c r="E57" s="17">
        <v>141563.81099999999</v>
      </c>
      <c r="F57" s="17">
        <v>195774.15599999999</v>
      </c>
      <c r="G57" s="17">
        <v>249034.19699999999</v>
      </c>
      <c r="H57" s="17">
        <v>489524.86200000002</v>
      </c>
      <c r="I57" s="17">
        <v>469437.22600000002</v>
      </c>
      <c r="J57" s="18">
        <v>687198.14599999995</v>
      </c>
      <c r="K57" s="18">
        <v>1172389.93</v>
      </c>
      <c r="L57" s="18">
        <v>1396850.077</v>
      </c>
      <c r="M57" s="17">
        <v>54.981000000000002</v>
      </c>
      <c r="N57" s="17">
        <v>1269439</v>
      </c>
      <c r="O57" s="17">
        <v>2473596</v>
      </c>
      <c r="P57" s="17">
        <v>1870067</v>
      </c>
      <c r="Q57" s="17">
        <v>2467141.443</v>
      </c>
      <c r="R57" s="17">
        <v>2807877</v>
      </c>
      <c r="S57" s="17">
        <v>378451</v>
      </c>
      <c r="T57" s="17">
        <v>3453375</v>
      </c>
      <c r="U57" s="17">
        <v>2872684</v>
      </c>
      <c r="V57" s="17">
        <v>2705704</v>
      </c>
    </row>
    <row r="58" spans="1:22" x14ac:dyDescent="0.2">
      <c r="A58" s="24" t="s">
        <v>20</v>
      </c>
      <c r="B58" s="17"/>
      <c r="C58" s="17"/>
      <c r="D58" s="17"/>
      <c r="E58" s="17"/>
      <c r="F58" s="17"/>
      <c r="G58" s="17"/>
      <c r="H58" s="17"/>
      <c r="I58" s="17"/>
      <c r="J58" s="18"/>
      <c r="K58" s="18"/>
      <c r="L58" s="17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25.5" x14ac:dyDescent="0.2">
      <c r="A59" s="24" t="s">
        <v>45</v>
      </c>
      <c r="B59" s="22">
        <v>17236.863000000001</v>
      </c>
      <c r="C59" s="22">
        <v>9909.34</v>
      </c>
      <c r="D59" s="22">
        <v>56173.2</v>
      </c>
      <c r="E59" s="22">
        <v>81930.244000000006</v>
      </c>
      <c r="F59" s="22">
        <v>103907.36199999999</v>
      </c>
      <c r="G59" s="22">
        <v>137193.454</v>
      </c>
      <c r="H59" s="22">
        <v>248017.193</v>
      </c>
      <c r="I59" s="22">
        <v>201750.12299999999</v>
      </c>
      <c r="J59" s="25">
        <v>180199.505</v>
      </c>
      <c r="K59" s="25">
        <v>480226.34899999999</v>
      </c>
      <c r="L59" s="22">
        <v>525394.01199999999</v>
      </c>
      <c r="M59" s="22">
        <v>117566.223</v>
      </c>
      <c r="N59" s="34">
        <v>570946</v>
      </c>
      <c r="O59" s="22">
        <v>1060928</v>
      </c>
      <c r="P59" s="22">
        <v>739408</v>
      </c>
      <c r="Q59" s="22">
        <v>2052506.162</v>
      </c>
      <c r="R59" s="22">
        <v>2242092</v>
      </c>
      <c r="S59" s="22">
        <v>-308424</v>
      </c>
      <c r="T59" s="22">
        <v>2647985</v>
      </c>
      <c r="U59" s="22">
        <v>2124922</v>
      </c>
      <c r="V59" s="22">
        <v>2168789</v>
      </c>
    </row>
    <row r="60" spans="1:22" x14ac:dyDescent="0.2">
      <c r="A60" s="24" t="s">
        <v>46</v>
      </c>
      <c r="B60" s="22">
        <v>613.38599999999997</v>
      </c>
      <c r="C60" s="22">
        <v>-10125.14</v>
      </c>
      <c r="D60" s="22">
        <v>4217.7860000000001</v>
      </c>
      <c r="E60" s="22">
        <v>11727.611000000001</v>
      </c>
      <c r="F60" s="22">
        <v>34667.769</v>
      </c>
      <c r="G60" s="22">
        <v>60317.546999999999</v>
      </c>
      <c r="H60" s="22">
        <v>167122.28400000001</v>
      </c>
      <c r="I60" s="22">
        <v>193642.04199999999</v>
      </c>
      <c r="J60" s="25">
        <v>220926.84400000001</v>
      </c>
      <c r="K60" s="25">
        <v>385231.337</v>
      </c>
      <c r="L60" s="22">
        <v>516034.80099999998</v>
      </c>
      <c r="M60" s="22">
        <v>-279575.46500000003</v>
      </c>
      <c r="N60" s="34">
        <v>613726</v>
      </c>
      <c r="O60" s="22">
        <v>1338408</v>
      </c>
      <c r="P60" s="22">
        <v>1041729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</row>
    <row r="61" spans="1:22" ht="25.5" x14ac:dyDescent="0.2">
      <c r="A61" s="21" t="s">
        <v>56</v>
      </c>
      <c r="B61" s="22">
        <v>0</v>
      </c>
      <c r="C61" s="22">
        <v>-191.892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3">
        <v>0</v>
      </c>
      <c r="J61" s="25">
        <v>217971.31599999999</v>
      </c>
      <c r="K61" s="25">
        <v>206898.89499999999</v>
      </c>
      <c r="L61" s="22">
        <v>254146.78400000001</v>
      </c>
      <c r="M61" s="22">
        <v>32103.62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</row>
    <row r="62" spans="1:22" ht="25.5" x14ac:dyDescent="0.2">
      <c r="A62" s="24" t="s">
        <v>47</v>
      </c>
      <c r="B62" s="22">
        <v>18148.129000000001</v>
      </c>
      <c r="C62" s="22">
        <v>20268.871999999999</v>
      </c>
      <c r="D62" s="22">
        <v>38242.841999999997</v>
      </c>
      <c r="E62" s="22">
        <v>47905.955999999998</v>
      </c>
      <c r="F62" s="22">
        <v>57199.025000000001</v>
      </c>
      <c r="G62" s="22">
        <v>51523.196000000004</v>
      </c>
      <c r="H62" s="22">
        <v>74385.384999999995</v>
      </c>
      <c r="I62" s="22">
        <v>74045.061000000002</v>
      </c>
      <c r="J62" s="25">
        <v>68100.481</v>
      </c>
      <c r="K62" s="25">
        <v>100033.349</v>
      </c>
      <c r="L62" s="22">
        <v>101274.48</v>
      </c>
      <c r="M62" s="22">
        <v>129960.603</v>
      </c>
      <c r="N62" s="22">
        <v>84766</v>
      </c>
      <c r="O62" s="22">
        <v>74260</v>
      </c>
      <c r="P62" s="22">
        <v>88930</v>
      </c>
      <c r="Q62" s="22">
        <v>414635.28100000002</v>
      </c>
      <c r="R62" s="22">
        <v>565785</v>
      </c>
      <c r="S62" s="22">
        <v>686875</v>
      </c>
      <c r="T62" s="22">
        <v>805390</v>
      </c>
      <c r="U62" s="22">
        <v>747762</v>
      </c>
      <c r="V62" s="22">
        <v>536915</v>
      </c>
    </row>
    <row r="63" spans="1:22" ht="15.75" customHeight="1" x14ac:dyDescent="0.2">
      <c r="A63" s="20" t="s">
        <v>25</v>
      </c>
      <c r="B63" s="17">
        <v>12332.602999999999</v>
      </c>
      <c r="C63" s="17">
        <v>23569.47</v>
      </c>
      <c r="D63" s="17">
        <v>38696.194000000003</v>
      </c>
      <c r="E63" s="17">
        <v>47697.900999999998</v>
      </c>
      <c r="F63" s="17">
        <v>75403.668000000005</v>
      </c>
      <c r="G63" s="17">
        <v>119833.382</v>
      </c>
      <c r="H63" s="17">
        <v>180087.72899999999</v>
      </c>
      <c r="I63" s="17">
        <v>255218.73499999999</v>
      </c>
      <c r="J63" s="18">
        <v>352235.13500000001</v>
      </c>
      <c r="K63" s="18">
        <v>572314.95600000001</v>
      </c>
      <c r="L63" s="17">
        <v>834006.40899999999</v>
      </c>
      <c r="M63" s="17">
        <v>1194732.3810000001</v>
      </c>
      <c r="N63" s="17">
        <v>838826</v>
      </c>
      <c r="O63" s="17">
        <v>1104545</v>
      </c>
      <c r="P63" s="17">
        <v>1444108</v>
      </c>
      <c r="Q63" s="17">
        <v>1691775.014</v>
      </c>
      <c r="R63" s="17">
        <v>1751000</v>
      </c>
      <c r="S63" s="17">
        <v>2140360</v>
      </c>
      <c r="T63" s="17">
        <v>1534523</v>
      </c>
      <c r="U63" s="17">
        <v>1591718</v>
      </c>
      <c r="V63" s="17">
        <v>1773115</v>
      </c>
    </row>
    <row r="64" spans="1:22" ht="21.75" customHeight="1" x14ac:dyDescent="0.2">
      <c r="A64" s="20" t="s">
        <v>26</v>
      </c>
      <c r="B64" s="17">
        <v>347454.31400000001</v>
      </c>
      <c r="C64" s="17">
        <v>213644.90299999999</v>
      </c>
      <c r="D64" s="17">
        <v>226857.3</v>
      </c>
      <c r="E64" s="17">
        <v>253604.5</v>
      </c>
      <c r="F64" s="17">
        <v>300825.59999999998</v>
      </c>
      <c r="G64" s="17">
        <v>379447.95324486325</v>
      </c>
      <c r="H64" s="17">
        <v>643685.01</v>
      </c>
      <c r="I64" s="17">
        <v>905582.74399999995</v>
      </c>
      <c r="J64" s="18">
        <v>1172971.4380000001</v>
      </c>
      <c r="K64" s="18">
        <v>1180016.9029999999</v>
      </c>
      <c r="L64" s="17">
        <v>1105262.6640000001</v>
      </c>
      <c r="M64" s="17">
        <v>2004136.2009999999</v>
      </c>
      <c r="N64" s="17">
        <v>1561092</v>
      </c>
      <c r="O64" s="17">
        <v>1173287</v>
      </c>
      <c r="P64" s="17">
        <v>1499510</v>
      </c>
      <c r="Q64" s="17">
        <v>1903390.8430000001</v>
      </c>
      <c r="R64" s="17">
        <v>1874578</v>
      </c>
      <c r="S64" s="17">
        <v>2780611</v>
      </c>
      <c r="T64" s="17">
        <v>2233657</v>
      </c>
      <c r="U64" s="17">
        <v>2175333</v>
      </c>
      <c r="V64" s="17">
        <v>2057984</v>
      </c>
    </row>
    <row r="65" spans="1:22" ht="25.5" x14ac:dyDescent="0.2">
      <c r="A65" s="20" t="s">
        <v>64</v>
      </c>
      <c r="B65" s="17">
        <v>0</v>
      </c>
      <c r="C65" s="17">
        <v>0</v>
      </c>
      <c r="D65" s="17">
        <v>33619.453000000001</v>
      </c>
      <c r="E65" s="17">
        <v>127854.13</v>
      </c>
      <c r="F65" s="17">
        <v>253397.55300000001</v>
      </c>
      <c r="G65" s="17">
        <v>421975.989</v>
      </c>
      <c r="H65" s="17">
        <v>618103.33100000001</v>
      </c>
      <c r="I65" s="17">
        <v>797416.89199999999</v>
      </c>
      <c r="J65" s="18">
        <v>956480.82400000002</v>
      </c>
      <c r="K65" s="18">
        <v>925580.05599999998</v>
      </c>
      <c r="L65" s="17">
        <v>996383.61800000002</v>
      </c>
      <c r="M65" s="17">
        <v>1247553.2690000001</v>
      </c>
      <c r="N65" s="17">
        <v>1396507</v>
      </c>
      <c r="O65" s="17">
        <v>1693407</v>
      </c>
      <c r="P65" s="17">
        <v>1884036</v>
      </c>
      <c r="Q65" s="17">
        <v>1997188.2309999999</v>
      </c>
      <c r="R65" s="17">
        <v>2027500</v>
      </c>
      <c r="S65" s="17">
        <v>2018846</v>
      </c>
      <c r="T65" s="17">
        <v>1744111</v>
      </c>
      <c r="U65" s="17">
        <v>1459011</v>
      </c>
      <c r="V65" s="17">
        <v>1230710</v>
      </c>
    </row>
    <row r="66" spans="1:22" ht="25.5" x14ac:dyDescent="0.2">
      <c r="A66" s="20" t="s">
        <v>48</v>
      </c>
      <c r="B66" s="17">
        <v>-9059.82</v>
      </c>
      <c r="C66" s="17">
        <v>378.72699999999998</v>
      </c>
      <c r="D66" s="17">
        <v>-16667.026000000002</v>
      </c>
      <c r="E66" s="17">
        <v>-16128.846</v>
      </c>
      <c r="F66" s="17">
        <v>-49378.834000000003</v>
      </c>
      <c r="G66" s="17">
        <v>-47195.601000000002</v>
      </c>
      <c r="H66" s="17">
        <v>-156808.14300000001</v>
      </c>
      <c r="I66" s="17">
        <v>-319105.95</v>
      </c>
      <c r="J66" s="18">
        <v>-558060.28099999996</v>
      </c>
      <c r="K66" s="18">
        <v>-884728.18</v>
      </c>
      <c r="L66" s="17">
        <v>-1175366.7009999999</v>
      </c>
      <c r="M66" s="17">
        <v>-1098148.801</v>
      </c>
      <c r="N66" s="17">
        <v>492436</v>
      </c>
      <c r="O66" s="17">
        <v>-546181</v>
      </c>
      <c r="P66" s="17">
        <v>-1584121</v>
      </c>
      <c r="Q66" s="17">
        <v>-2311747.73</v>
      </c>
      <c r="R66" s="17">
        <v>-2307681</v>
      </c>
      <c r="S66" s="17">
        <v>-1363555</v>
      </c>
      <c r="T66" s="17">
        <v>833237</v>
      </c>
      <c r="U66" s="17">
        <v>-57826</v>
      </c>
      <c r="V66" s="17">
        <v>-1349555</v>
      </c>
    </row>
    <row r="67" spans="1:22" x14ac:dyDescent="0.2">
      <c r="A67" s="16" t="s">
        <v>49</v>
      </c>
      <c r="B67" s="17">
        <v>1087.2940000000001</v>
      </c>
      <c r="C67" s="17">
        <v>1041.3050000000001</v>
      </c>
      <c r="D67" s="17">
        <v>402.34199999999998</v>
      </c>
      <c r="E67" s="17">
        <v>682</v>
      </c>
      <c r="F67" s="17">
        <v>1329.3009999999999</v>
      </c>
      <c r="G67" s="17">
        <v>1858.8309999999999</v>
      </c>
      <c r="H67" s="17">
        <v>3959.2559999999999</v>
      </c>
      <c r="I67" s="17">
        <v>25459.018</v>
      </c>
      <c r="J67" s="18">
        <v>238448.22500000001</v>
      </c>
      <c r="K67" s="18">
        <v>288134.47100000002</v>
      </c>
      <c r="L67" s="17">
        <v>459071.26199999999</v>
      </c>
      <c r="M67" s="17">
        <v>256489.23</v>
      </c>
      <c r="N67" s="17">
        <v>153705</v>
      </c>
      <c r="O67" s="17">
        <v>139819</v>
      </c>
      <c r="P67" s="17">
        <v>141887</v>
      </c>
      <c r="Q67" s="17">
        <v>125428.815</v>
      </c>
      <c r="R67" s="17">
        <v>74957</v>
      </c>
      <c r="S67" s="17">
        <v>68035</v>
      </c>
      <c r="T67" s="17">
        <v>42352</v>
      </c>
      <c r="U67" s="17">
        <v>113110</v>
      </c>
      <c r="V67" s="17">
        <v>128034</v>
      </c>
    </row>
    <row r="68" spans="1:22" x14ac:dyDescent="0.2">
      <c r="A68" s="16" t="s">
        <v>68</v>
      </c>
      <c r="B68" s="17">
        <v>0</v>
      </c>
      <c r="C68" s="17">
        <v>0</v>
      </c>
      <c r="D68" s="17">
        <v>0</v>
      </c>
      <c r="E68" s="17"/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84966</v>
      </c>
      <c r="P68" s="17">
        <v>89877</v>
      </c>
      <c r="Q68" s="17">
        <v>101809.905</v>
      </c>
      <c r="R68" s="17">
        <v>104848</v>
      </c>
      <c r="S68" s="17">
        <v>109529</v>
      </c>
      <c r="T68" s="17">
        <v>121703</v>
      </c>
      <c r="U68" s="17">
        <v>124043</v>
      </c>
      <c r="V68" s="17">
        <v>128468</v>
      </c>
    </row>
    <row r="69" spans="1:22" ht="25.5" x14ac:dyDescent="0.2">
      <c r="A69" s="20" t="s">
        <v>70</v>
      </c>
      <c r="B69" s="17">
        <v>1629416.3670000001</v>
      </c>
      <c r="C69" s="17">
        <v>1746677.051</v>
      </c>
      <c r="D69" s="17">
        <v>2854775.1230000001</v>
      </c>
      <c r="E69" s="17">
        <v>3873872.79</v>
      </c>
      <c r="F69" s="17">
        <v>5221826.3756999997</v>
      </c>
      <c r="G69" s="17">
        <v>6711801.271244863</v>
      </c>
      <c r="H69" s="17">
        <v>8659311.1600000001</v>
      </c>
      <c r="I69" s="17">
        <v>10780136</v>
      </c>
      <c r="J69" s="18">
        <v>13614231.027000001</v>
      </c>
      <c r="K69" s="27">
        <v>16706196.476</v>
      </c>
      <c r="L69" s="27">
        <v>20492458.618999999</v>
      </c>
      <c r="M69" s="17">
        <v>25158917</v>
      </c>
      <c r="N69" s="17">
        <v>28595957</v>
      </c>
      <c r="O69" s="17">
        <v>31762945</v>
      </c>
      <c r="P69" s="17">
        <v>35067103</v>
      </c>
      <c r="Q69" s="17">
        <v>39900597</v>
      </c>
      <c r="R69" s="17">
        <v>44318662</v>
      </c>
      <c r="S69" s="17">
        <v>47844872</v>
      </c>
      <c r="T69" s="17">
        <v>53739559</v>
      </c>
      <c r="U69" s="17">
        <v>53696154</v>
      </c>
      <c r="V69" s="17">
        <v>54572899</v>
      </c>
    </row>
    <row r="70" spans="1:22" ht="25.5" x14ac:dyDescent="0.2">
      <c r="A70" s="16" t="s">
        <v>71</v>
      </c>
      <c r="B70" s="17">
        <v>26988.705000000002</v>
      </c>
      <c r="C70" s="17">
        <v>29355.3</v>
      </c>
      <c r="D70" s="17">
        <v>53293.7</v>
      </c>
      <c r="E70" s="17">
        <v>110070</v>
      </c>
      <c r="F70" s="17">
        <v>103969</v>
      </c>
      <c r="G70" s="17">
        <v>119234.5</v>
      </c>
      <c r="H70" s="17">
        <v>241217.5</v>
      </c>
      <c r="I70" s="17">
        <v>196113.8</v>
      </c>
      <c r="J70" s="18">
        <v>204743.62899999999</v>
      </c>
      <c r="K70" s="18">
        <v>583868.26800000004</v>
      </c>
      <c r="L70" s="17">
        <v>818993.19799999997</v>
      </c>
      <c r="M70" s="17">
        <v>85130</v>
      </c>
      <c r="N70" s="17">
        <v>101527</v>
      </c>
      <c r="O70" s="17">
        <v>735339</v>
      </c>
      <c r="P70" s="17">
        <v>581571</v>
      </c>
      <c r="Q70" s="17">
        <v>3075.3919999999998</v>
      </c>
      <c r="R70" s="17">
        <v>331786</v>
      </c>
      <c r="S70" s="17">
        <v>75779</v>
      </c>
      <c r="T70" s="22">
        <v>0</v>
      </c>
      <c r="U70" s="17">
        <v>294894</v>
      </c>
      <c r="V70" s="17">
        <v>699217</v>
      </c>
    </row>
    <row r="71" spans="1:22" ht="16.5" customHeight="1" x14ac:dyDescent="0.2">
      <c r="A71" s="16" t="s">
        <v>72</v>
      </c>
      <c r="B71" s="17">
        <v>1656405.0719999999</v>
      </c>
      <c r="C71" s="17">
        <v>1776032.351</v>
      </c>
      <c r="D71" s="17">
        <v>2908068.8229999999</v>
      </c>
      <c r="E71" s="17">
        <v>3983942.4219999998</v>
      </c>
      <c r="F71" s="17">
        <v>5325795.3756999997</v>
      </c>
      <c r="G71" s="17">
        <v>6831035.771244863</v>
      </c>
      <c r="H71" s="17">
        <v>8900528.6600000001</v>
      </c>
      <c r="I71" s="17">
        <v>10976249</v>
      </c>
      <c r="J71" s="18">
        <v>13818974.655999999</v>
      </c>
      <c r="K71" s="27">
        <v>17290064.743999999</v>
      </c>
      <c r="L71" s="27">
        <v>21311451.817000002</v>
      </c>
      <c r="M71" s="17">
        <v>25244047</v>
      </c>
      <c r="N71" s="17">
        <v>28697484</v>
      </c>
      <c r="O71" s="17">
        <v>32498284</v>
      </c>
      <c r="P71" s="17">
        <v>35648674</v>
      </c>
      <c r="Q71" s="17">
        <v>39903672</v>
      </c>
      <c r="R71" s="17">
        <v>44650449</v>
      </c>
      <c r="S71" s="17">
        <v>47920651</v>
      </c>
      <c r="T71" s="17">
        <v>53739559</v>
      </c>
      <c r="U71" s="17">
        <v>53991047</v>
      </c>
      <c r="V71" s="17">
        <v>55272116</v>
      </c>
    </row>
    <row r="72" spans="1:22" x14ac:dyDescent="0.2">
      <c r="A72" s="36"/>
      <c r="I72" s="2"/>
      <c r="J72" s="2"/>
      <c r="L72" s="37"/>
    </row>
    <row r="73" spans="1:22" x14ac:dyDescent="0.2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40"/>
      <c r="L73" s="40"/>
      <c r="M73" s="5"/>
    </row>
    <row r="74" spans="1:22" x14ac:dyDescent="0.2">
      <c r="A74" s="41"/>
      <c r="B74" s="5"/>
      <c r="C74" s="5"/>
      <c r="D74" s="5"/>
      <c r="E74" s="5"/>
      <c r="F74" s="5"/>
      <c r="G74" s="5"/>
      <c r="H74" s="5"/>
      <c r="I74" s="42"/>
      <c r="J74" s="42"/>
      <c r="K74" s="5"/>
      <c r="L74" s="42"/>
      <c r="M74" s="5"/>
      <c r="T74" s="43"/>
    </row>
    <row r="75" spans="1:22" x14ac:dyDescent="0.2">
      <c r="B75" s="45"/>
      <c r="C75" s="45"/>
      <c r="D75" s="45"/>
      <c r="E75" s="45"/>
      <c r="F75" s="45"/>
      <c r="G75" s="45"/>
      <c r="H75" s="45"/>
      <c r="I75" s="45"/>
      <c r="J75" s="46"/>
      <c r="K75" s="46"/>
    </row>
    <row r="76" spans="1:22" x14ac:dyDescent="0.2">
      <c r="I76" s="47"/>
      <c r="J76" s="39"/>
      <c r="M76" s="43"/>
    </row>
    <row r="77" spans="1:22" s="43" customFormat="1" x14ac:dyDescent="0.2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50"/>
      <c r="L77" s="51"/>
      <c r="M77" s="3"/>
      <c r="O77" s="47"/>
      <c r="P77" s="47"/>
      <c r="Q77" s="47"/>
      <c r="S77" s="47"/>
      <c r="V77" s="47"/>
    </row>
    <row r="78" spans="1:22" x14ac:dyDescent="0.2">
      <c r="A78" s="48"/>
      <c r="I78" s="47"/>
      <c r="J78" s="39"/>
      <c r="M78" s="52"/>
    </row>
    <row r="79" spans="1:22" s="52" customFormat="1" x14ac:dyDescent="0.2">
      <c r="A79" s="53"/>
      <c r="F79" s="45"/>
      <c r="G79" s="45"/>
      <c r="H79" s="45"/>
      <c r="I79" s="45"/>
      <c r="J79" s="45"/>
      <c r="K79" s="45"/>
      <c r="L79" s="2"/>
      <c r="M79" s="3"/>
      <c r="O79" s="2"/>
      <c r="P79" s="2"/>
      <c r="Q79" s="2"/>
      <c r="S79" s="2"/>
      <c r="V79" s="2"/>
    </row>
    <row r="80" spans="1:22" x14ac:dyDescent="0.2">
      <c r="I80" s="47"/>
      <c r="J80" s="39"/>
    </row>
    <row r="81" spans="2:12" x14ac:dyDescent="0.2">
      <c r="B81" s="54"/>
      <c r="C81" s="54"/>
      <c r="D81" s="54"/>
      <c r="E81" s="54"/>
      <c r="F81" s="45"/>
      <c r="G81" s="45"/>
      <c r="H81" s="45"/>
      <c r="I81" s="45"/>
      <c r="J81" s="45"/>
      <c r="K81" s="45"/>
    </row>
    <row r="82" spans="2:12" x14ac:dyDescent="0.2">
      <c r="I82" s="47"/>
      <c r="J82" s="39"/>
    </row>
    <row r="83" spans="2:12" x14ac:dyDescent="0.2">
      <c r="I83" s="47"/>
      <c r="J83" s="5"/>
    </row>
    <row r="84" spans="2:12" x14ac:dyDescent="0.2">
      <c r="I84" s="5"/>
      <c r="J84" s="55"/>
      <c r="K84" s="55"/>
      <c r="L84" s="39"/>
    </row>
    <row r="85" spans="2:12" x14ac:dyDescent="0.2">
      <c r="I85" s="39"/>
      <c r="J85" s="5"/>
    </row>
    <row r="86" spans="2:12" x14ac:dyDescent="0.2">
      <c r="F86" s="54"/>
      <c r="G86" s="54"/>
      <c r="H86" s="54"/>
      <c r="I86" s="54"/>
      <c r="J86" s="54"/>
      <c r="K86" s="54"/>
    </row>
    <row r="87" spans="2:12" x14ac:dyDescent="0.2">
      <c r="L87" s="47"/>
    </row>
    <row r="88" spans="2:12" x14ac:dyDescent="0.2">
      <c r="K88" s="49"/>
    </row>
  </sheetData>
  <mergeCells count="3">
    <mergeCell ref="A1:I1"/>
    <mergeCell ref="A2:I2"/>
    <mergeCell ref="B3:F3"/>
  </mergeCells>
  <phoneticPr fontId="0" type="noConversion"/>
  <pageMargins left="0.25" right="0.25" top="0.18" bottom="0.3" header="0.18" footer="0.25"/>
  <pageSetup paperSize="9" scale="40" fitToHeight="0" orientation="portrait" r:id="rId1"/>
  <headerFooter alignWithMargins="0"/>
  <rowBreaks count="2" manualBreakCount="2">
    <brk id="32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2"/>
  <sheetViews>
    <sheetView zoomScaleNormal="100" workbookViewId="0">
      <selection activeCell="Q32" sqref="Q32"/>
    </sheetView>
  </sheetViews>
  <sheetFormatPr defaultRowHeight="12.75" x14ac:dyDescent="0.2"/>
  <cols>
    <col min="1" max="1" width="37.42578125" style="56" customWidth="1"/>
    <col min="2" max="2" width="8.140625" style="56" customWidth="1"/>
    <col min="3" max="3" width="7.5703125" style="56" customWidth="1"/>
    <col min="4" max="4" width="8.140625" style="56" customWidth="1"/>
    <col min="5" max="5" width="7.5703125" style="56" customWidth="1"/>
    <col min="6" max="6" width="8.42578125" style="56" customWidth="1"/>
    <col min="7" max="8" width="8" style="56" customWidth="1"/>
    <col min="9" max="9" width="7.28515625" style="56" customWidth="1"/>
    <col min="10" max="10" width="7.7109375" style="56" customWidth="1"/>
    <col min="11" max="11" width="7.28515625" style="56" customWidth="1"/>
    <col min="12" max="12" width="7.7109375" style="56" customWidth="1"/>
    <col min="13" max="14" width="7.5703125" style="56" customWidth="1"/>
    <col min="15" max="16" width="8.28515625" style="56" customWidth="1"/>
    <col min="17" max="17" width="8.42578125" style="56" customWidth="1"/>
    <col min="18" max="18" width="8" style="56" customWidth="1"/>
    <col min="19" max="42" width="9.140625" style="56"/>
    <col min="43" max="43" width="9.42578125" style="56" bestFit="1" customWidth="1"/>
    <col min="44" max="44" width="11.140625" style="56" bestFit="1" customWidth="1"/>
    <col min="45" max="45" width="12.140625" style="56" bestFit="1" customWidth="1"/>
    <col min="46" max="46" width="11.140625" style="56" bestFit="1" customWidth="1"/>
    <col min="47" max="47" width="12.7109375" style="56" bestFit="1" customWidth="1"/>
    <col min="48" max="48" width="10.7109375" style="56" bestFit="1" customWidth="1"/>
    <col min="49" max="50" width="12.140625" style="56" bestFit="1" customWidth="1"/>
    <col min="51" max="51" width="13.28515625" style="56" bestFit="1" customWidth="1"/>
    <col min="52" max="52" width="10.140625" style="56" bestFit="1" customWidth="1"/>
    <col min="53" max="53" width="11.140625" style="56" bestFit="1" customWidth="1"/>
    <col min="54" max="54" width="14.28515625" style="56" bestFit="1" customWidth="1"/>
    <col min="55" max="55" width="12.140625" style="56" bestFit="1" customWidth="1"/>
    <col min="56" max="56" width="14.28515625" style="56" bestFit="1" customWidth="1"/>
    <col min="57" max="16384" width="9.140625" style="56"/>
  </cols>
  <sheetData>
    <row r="1" spans="1:56" x14ac:dyDescent="0.2">
      <c r="A1" s="120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56" ht="12.75" customHeight="1" x14ac:dyDescent="0.2">
      <c r="A2" s="120" t="s">
        <v>40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56" ht="13.5" thickBot="1" x14ac:dyDescent="0.25">
      <c r="A3" s="62"/>
      <c r="L3" s="121"/>
      <c r="M3" s="121"/>
      <c r="N3" s="121"/>
    </row>
    <row r="4" spans="1:56" ht="13.5" thickBot="1" x14ac:dyDescent="0.25">
      <c r="A4" s="63" t="s">
        <v>0</v>
      </c>
      <c r="B4" s="64">
        <v>1997</v>
      </c>
      <c r="C4" s="64">
        <v>1998</v>
      </c>
      <c r="D4" s="64">
        <v>1999</v>
      </c>
      <c r="E4" s="64">
        <v>2000</v>
      </c>
      <c r="F4" s="65">
        <v>2001</v>
      </c>
      <c r="G4" s="66">
        <v>2002</v>
      </c>
      <c r="H4" s="67">
        <v>2003</v>
      </c>
      <c r="I4" s="68">
        <v>2004</v>
      </c>
      <c r="J4" s="65">
        <v>2005</v>
      </c>
      <c r="K4" s="69">
        <v>2006</v>
      </c>
      <c r="L4" s="67">
        <v>2007</v>
      </c>
      <c r="M4" s="67">
        <v>2008</v>
      </c>
      <c r="N4" s="67">
        <v>2009</v>
      </c>
      <c r="O4" s="67">
        <v>2010</v>
      </c>
      <c r="P4" s="67">
        <v>2011</v>
      </c>
      <c r="Q4" s="67">
        <v>2012</v>
      </c>
      <c r="R4" s="67">
        <v>2013</v>
      </c>
      <c r="S4" s="67">
        <v>2014</v>
      </c>
      <c r="T4" s="67">
        <v>2015</v>
      </c>
      <c r="U4" s="67">
        <v>2016</v>
      </c>
      <c r="V4" s="67">
        <v>2017</v>
      </c>
    </row>
    <row r="5" spans="1:56" ht="23.25" customHeight="1" x14ac:dyDescent="0.2">
      <c r="A5" s="70" t="s">
        <v>6</v>
      </c>
      <c r="B5" s="71">
        <v>12.470295068017034</v>
      </c>
      <c r="C5" s="71">
        <f>номинал!C5/номинал!C30*100</f>
        <v>14.411299369399833</v>
      </c>
      <c r="D5" s="71">
        <f>номинал!D5/номинал!D30*100</f>
        <v>12.388517945333374</v>
      </c>
      <c r="E5" s="71">
        <v>15.3</v>
      </c>
      <c r="F5" s="71">
        <f>номинал!F5/номинал!F30*100</f>
        <v>12.621593012511278</v>
      </c>
      <c r="G5" s="71">
        <f>номинал!G5/номинал!G30*100</f>
        <v>11.868354568025563</v>
      </c>
      <c r="H5" s="71">
        <f>номинал!H5/номинал!H30*100</f>
        <v>11.986656161163351</v>
      </c>
      <c r="I5" s="71">
        <f>номинал!I5/номинал!I30*100</f>
        <v>11.711294140648596</v>
      </c>
      <c r="J5" s="71">
        <f>номинал!J5/номинал!J30*100</f>
        <v>11.435983698789411</v>
      </c>
      <c r="K5" s="71">
        <f>номинал!K5/номинал!K30*100</f>
        <v>11.076347696526591</v>
      </c>
      <c r="L5" s="71">
        <f>номинал!L5/номинал!L30*100</f>
        <v>10.012684158372746</v>
      </c>
      <c r="M5" s="71">
        <f>номинал!M5/номинал!M30*100</f>
        <v>10.234412889502225</v>
      </c>
      <c r="N5" s="71">
        <f>номинал!N5/номинал!N30*100</f>
        <v>9.5293928903314313</v>
      </c>
      <c r="O5" s="71">
        <f>номинал!O5/номинал!O30*100</f>
        <v>8.841525294073989</v>
      </c>
      <c r="P5" s="71">
        <f>номинал!P5/номинал!P30*100</f>
        <v>8.9410759008876468</v>
      </c>
      <c r="Q5" s="71">
        <f>номинал!Q5/номинал!Q30*100</f>
        <v>9.3853593223200118</v>
      </c>
      <c r="R5" s="71">
        <f>номинал!R5/номинал!R30*100</f>
        <v>8.6187487162783079</v>
      </c>
      <c r="S5" s="72">
        <f>номинал!S5/номинал!S30*100</f>
        <v>8.3931852261355964</v>
      </c>
      <c r="T5" s="72">
        <f>номинал!T5/номинал!T30*100</f>
        <v>7.9302659469050782</v>
      </c>
      <c r="U5" s="72">
        <f>номинал!U5/номинал!U30*100</f>
        <v>7.7964426213109004</v>
      </c>
      <c r="V5" s="72">
        <f>номинал!V5/номинал!V30*100</f>
        <v>7.6506153663449403</v>
      </c>
    </row>
    <row r="6" spans="1:56" ht="17.25" customHeight="1" x14ac:dyDescent="0.2">
      <c r="A6" s="73" t="s">
        <v>7</v>
      </c>
      <c r="B6" s="71">
        <f>номинал!B6/номинал!B30*100</f>
        <v>37.669396607595033</v>
      </c>
      <c r="C6" s="71">
        <f>номинал!C6/номинал!C30*100</f>
        <v>37.224405266478165</v>
      </c>
      <c r="D6" s="71">
        <f>номинал!D6/номинал!D30*100</f>
        <v>34.619411412740149</v>
      </c>
      <c r="E6" s="71">
        <f>номинал!E6/номинал!E30*100</f>
        <v>36.484848198943176</v>
      </c>
      <c r="F6" s="71">
        <f>номинал!F6/номинал!F30*100</f>
        <v>38.459220952152819</v>
      </c>
      <c r="G6" s="71">
        <f>номинал!G6/номинал!G30*100</f>
        <v>40.896841834146777</v>
      </c>
      <c r="H6" s="71">
        <f>номинал!H6/номинал!H30*100</f>
        <v>39.404401839204908</v>
      </c>
      <c r="I6" s="71">
        <f>номинал!I6/номинал!I30*100</f>
        <v>38.63046320286648</v>
      </c>
      <c r="J6" s="71">
        <f>номинал!J6/номинал!J30*100</f>
        <v>38.082653228653548</v>
      </c>
      <c r="K6" s="71">
        <f>номинал!K6/номинал!K30*100</f>
        <v>38.005567083144292</v>
      </c>
      <c r="L6" s="71">
        <f>номинал!L6/номинал!L30*100</f>
        <v>39.892236493331339</v>
      </c>
      <c r="M6" s="71">
        <f>номинал!M6/номинал!M30*100</f>
        <v>43.100694421144119</v>
      </c>
      <c r="N6" s="71">
        <f>номинал!N6/номинал!N30*100</f>
        <v>39.434683542292419</v>
      </c>
      <c r="O6" s="71">
        <f>номинал!O6/номинал!O30*100</f>
        <v>38.888364074853918</v>
      </c>
      <c r="P6" s="71">
        <f>номинал!P6/номинал!P30*100</f>
        <v>38.697593632795432</v>
      </c>
      <c r="Q6" s="71">
        <f>номинал!Q6/номинал!Q30*100</f>
        <v>39.992840608754001</v>
      </c>
      <c r="R6" s="71">
        <f>номинал!R6/номинал!R30*100</f>
        <v>40.220383898043224</v>
      </c>
      <c r="S6" s="71">
        <f>номинал!S6/номинал!S30*100</f>
        <v>40.442562017782265</v>
      </c>
      <c r="T6" s="71">
        <f>номинал!T6/номинал!T30*100</f>
        <v>37.35481413548947</v>
      </c>
      <c r="U6" s="71">
        <f>номинал!U6/номинал!U30*100</f>
        <v>39.184596660998253</v>
      </c>
      <c r="V6" s="71">
        <f>номинал!V6/номинал!V30*100</f>
        <v>40.594541377789845</v>
      </c>
      <c r="AQ6" s="56">
        <v>6397</v>
      </c>
      <c r="AR6" s="56">
        <v>6879776</v>
      </c>
      <c r="AS6" s="56">
        <v>19861180</v>
      </c>
      <c r="AT6" s="56">
        <v>9909340</v>
      </c>
      <c r="AU6" s="56">
        <v>-10125140</v>
      </c>
      <c r="AV6" s="56">
        <v>-191892</v>
      </c>
      <c r="AW6" s="56">
        <v>20268872</v>
      </c>
      <c r="AX6" s="56">
        <v>23569470</v>
      </c>
      <c r="AY6" s="56">
        <v>213644903</v>
      </c>
      <c r="AZ6" s="56">
        <v>378727</v>
      </c>
      <c r="BA6" s="56">
        <v>1041305</v>
      </c>
      <c r="BB6" s="56">
        <v>1746677051</v>
      </c>
      <c r="BC6" s="56">
        <v>29355300</v>
      </c>
      <c r="BD6" s="56">
        <v>1776032351</v>
      </c>
    </row>
    <row r="7" spans="1:56" ht="36.75" customHeight="1" x14ac:dyDescent="0.2">
      <c r="A7" s="73" t="s">
        <v>51</v>
      </c>
      <c r="B7" s="71">
        <f>номинал!B7/номинал!B30*100</f>
        <v>2.3893336037792574</v>
      </c>
      <c r="C7" s="71">
        <f>номинал!C7/номинал!C30*100</f>
        <v>2.1381717500032185</v>
      </c>
      <c r="D7" s="71">
        <f>номинал!D7/номинал!D30*100</f>
        <v>2.1964778307449295</v>
      </c>
      <c r="E7" s="71">
        <f>номинал!E7/номинал!E30*100</f>
        <v>2.1736920574400811</v>
      </c>
      <c r="F7" s="71">
        <f>номинал!F7/номинал!F30*100</f>
        <v>2.059592854439753</v>
      </c>
      <c r="G7" s="71">
        <f>номинал!G7/номинал!G30*100</f>
        <v>2.0213093683571426</v>
      </c>
      <c r="H7" s="71">
        <f>номинал!H7/номинал!H30*100</f>
        <v>1.6997442823806379</v>
      </c>
      <c r="I7" s="71">
        <f>номинал!I7/номинал!I30*100</f>
        <v>1.6591812922611355</v>
      </c>
      <c r="J7" s="71">
        <f>номинал!J7/номинал!J30*100</f>
        <v>1.4924732994604026</v>
      </c>
      <c r="K7" s="71">
        <f>номинал!K7/номинал!K30*100</f>
        <v>1.4743714889122224</v>
      </c>
      <c r="L7" s="71">
        <f>номинал!L7/номинал!L30*100</f>
        <v>1.4785984160339476</v>
      </c>
      <c r="M7" s="71">
        <f>номинал!M7/номинал!M30*100</f>
        <v>1.5279182454382216</v>
      </c>
      <c r="N7" s="71">
        <f>номинал!N7/номинал!N30*100</f>
        <v>1.3969865790325033</v>
      </c>
      <c r="O7" s="71">
        <f>номинал!O7/номинал!O30*100</f>
        <v>1.3793220589739446</v>
      </c>
      <c r="P7" s="71">
        <f>номинал!P7/номинал!P30*100</f>
        <v>1.3472871389269625</v>
      </c>
      <c r="Q7" s="71">
        <f>номинал!Q7/номинал!Q30*100</f>
        <v>1.2669635040103577</v>
      </c>
      <c r="R7" s="71">
        <f>номинал!R7/номинал!R30*100</f>
        <v>1.1846375833757015</v>
      </c>
      <c r="S7" s="71">
        <f>номинал!S7/номинал!S30*100</f>
        <v>1.1030359332973168</v>
      </c>
      <c r="T7" s="71">
        <f>номинал!T7/номинал!T30*100</f>
        <v>0.97716110071032569</v>
      </c>
      <c r="U7" s="71">
        <f>номинал!U7/номинал!U30*100</f>
        <v>0.93973358212519931</v>
      </c>
      <c r="V7" s="71">
        <f>номинал!V7/номинал!V30*100</f>
        <v>0.91106336511524189</v>
      </c>
    </row>
    <row r="8" spans="1:56" x14ac:dyDescent="0.2">
      <c r="A8" s="73" t="s">
        <v>8</v>
      </c>
      <c r="B8" s="71">
        <f>номинал!B8/номинал!B30*100</f>
        <v>14.82029113226478</v>
      </c>
      <c r="C8" s="71">
        <f>номинал!C8/номинал!C30*100</f>
        <v>13.382406287035026</v>
      </c>
      <c r="D8" s="71">
        <f>номинал!D8/номинал!D30*100</f>
        <v>13.125327467533598</v>
      </c>
      <c r="E8" s="71">
        <f>номинал!E8/номинал!E30*100</f>
        <v>13.833789689242654</v>
      </c>
      <c r="F8" s="71">
        <f>номинал!F8/номинал!F30*100</f>
        <v>15.177129742686745</v>
      </c>
      <c r="G8" s="71">
        <f>номинал!G8/номинал!G30*100</f>
        <v>15.231531366441494</v>
      </c>
      <c r="H8" s="71">
        <f>номинал!H8/номинал!H30*100</f>
        <v>14.082328116451453</v>
      </c>
      <c r="I8" s="71">
        <f>номинал!I8/номинал!I30*100</f>
        <v>12.82200299938531</v>
      </c>
      <c r="J8" s="71">
        <f>номинал!J8/номинал!J30*100</f>
        <v>12.704094274011526</v>
      </c>
      <c r="K8" s="71">
        <f>номинал!K8/номинал!K30*100</f>
        <v>12.029237777850163</v>
      </c>
      <c r="L8" s="71">
        <f>номинал!L8/номинал!L30*100</f>
        <v>11.623069325685631</v>
      </c>
      <c r="M8" s="71">
        <f>номинал!M8/номинал!M30*100</f>
        <v>13.204313080228381</v>
      </c>
      <c r="N8" s="71">
        <f>номинал!N8/номинал!N30*100</f>
        <v>14.801618148824474</v>
      </c>
      <c r="O8" s="71">
        <f>номинал!O8/номинал!O30*100</f>
        <v>17.729696127955556</v>
      </c>
      <c r="P8" s="71">
        <f>номинал!P8/номинал!P30*100</f>
        <v>18.272887232776174</v>
      </c>
      <c r="Q8" s="71">
        <f>номинал!Q8/номинал!Q30*100</f>
        <v>18.346662432469873</v>
      </c>
      <c r="R8" s="71">
        <f>номинал!R8/номинал!R30*100</f>
        <v>18.579271173734448</v>
      </c>
      <c r="S8" s="71">
        <f>номинал!S8/номинал!S30*100</f>
        <v>18.005160238745503</v>
      </c>
      <c r="T8" s="71">
        <f>номинал!T8/номинал!T30*100</f>
        <v>18.041757451424612</v>
      </c>
      <c r="U8" s="71">
        <f>номинал!U8/номинал!U30*100</f>
        <v>18.945418858056225</v>
      </c>
      <c r="V8" s="71">
        <f>номинал!V8/номинал!V32*100</f>
        <v>19.639273444859612</v>
      </c>
    </row>
    <row r="9" spans="1:56" x14ac:dyDescent="0.2">
      <c r="A9" s="74" t="s">
        <v>28</v>
      </c>
      <c r="B9" s="75"/>
      <c r="C9" s="57"/>
      <c r="D9" s="57"/>
      <c r="E9" s="57"/>
      <c r="F9" s="57"/>
      <c r="G9" s="57"/>
      <c r="H9" s="57"/>
      <c r="I9" s="71"/>
      <c r="J9" s="57"/>
      <c r="K9" s="71"/>
      <c r="L9" s="71"/>
      <c r="M9" s="57"/>
      <c r="N9" s="57"/>
      <c r="O9" s="57"/>
      <c r="Q9" s="57"/>
      <c r="R9" s="57"/>
      <c r="S9" s="57"/>
      <c r="T9" s="57"/>
      <c r="V9" s="71"/>
    </row>
    <row r="10" spans="1:56" x14ac:dyDescent="0.2">
      <c r="A10" s="76" t="s">
        <v>27</v>
      </c>
      <c r="B10" s="57">
        <f>номинал!B10/номинал!B30*100</f>
        <v>10.947517009293486</v>
      </c>
      <c r="C10" s="57">
        <f>номинал!C10/номинал!C30*100</f>
        <v>10.052451460102937</v>
      </c>
      <c r="D10" s="57">
        <f>номинал!D10/номинал!D30*100</f>
        <v>9.6157818476774075</v>
      </c>
      <c r="E10" s="57">
        <f>номинал!E10/номинал!E30*100</f>
        <v>9.0504361711882204</v>
      </c>
      <c r="F10" s="57">
        <f>номинал!F10/номинал!F30*100</f>
        <v>10.02310102704309</v>
      </c>
      <c r="G10" s="57">
        <f>номинал!G10/номинал!G30*100</f>
        <v>10.577520762540587</v>
      </c>
      <c r="H10" s="57">
        <f>номинал!H10/номинал!H30*100</f>
        <v>9.8863885462731602</v>
      </c>
      <c r="I10" s="57">
        <f>номинал!I10/номинал!I30*100</f>
        <v>9.6519643277043006</v>
      </c>
      <c r="J10" s="57">
        <f>номинал!J10/номинал!J30*100</f>
        <v>9.0791112237495355</v>
      </c>
      <c r="K10" s="57">
        <f>номинал!K10/номинал!K30*100</f>
        <v>8.3156773632032852</v>
      </c>
      <c r="L10" s="57">
        <f>номинал!L10/номинал!L30*100</f>
        <v>7.8316250546038528</v>
      </c>
      <c r="M10" s="57">
        <f>номинал!M10/номинал!M30*100</f>
        <v>9.0410939260254111</v>
      </c>
      <c r="N10" s="57">
        <f>номинал!N10/номинал!N30*100</f>
        <v>9.8470200384117295</v>
      </c>
      <c r="O10" s="57">
        <f>номинал!O10/номинал!O30*100</f>
        <v>12.269013957783125</v>
      </c>
      <c r="P10" s="57">
        <f>номинал!P10/номинал!P30*100</f>
        <v>12.386286794285812</v>
      </c>
      <c r="Q10" s="57">
        <f>номинал!Q10/номинал!Q30*100</f>
        <v>12.727342518753662</v>
      </c>
      <c r="R10" s="57">
        <f>номинал!R10/номинал!R30*100</f>
        <v>13.101059745222271</v>
      </c>
      <c r="S10" s="57">
        <f>номинал!S10/номинал!S30*100</f>
        <v>12.636585425352424</v>
      </c>
      <c r="T10" s="57">
        <f>номинал!T10/номинал!T30*100</f>
        <v>13.026433273240276</v>
      </c>
      <c r="U10" s="57">
        <f>номинал!U10/номинал!U30*100</f>
        <v>13.686591408386652</v>
      </c>
      <c r="V10" s="57">
        <f>номинал!V10/номинал!V34*100</f>
        <v>19.100682999275335</v>
      </c>
    </row>
    <row r="11" spans="1:56" x14ac:dyDescent="0.2">
      <c r="A11" s="76" t="s">
        <v>29</v>
      </c>
      <c r="B11" s="57">
        <f>номинал!B11/номинал!B30*100</f>
        <v>3.0521097076186687</v>
      </c>
      <c r="C11" s="57">
        <f>номинал!C11/номинал!C30*100</f>
        <v>2.3113813764082725</v>
      </c>
      <c r="D11" s="57">
        <f>номинал!D11/номинал!D30*100</f>
        <v>1.891657706479253</v>
      </c>
      <c r="E11" s="57">
        <f>номинал!E11/номинал!E30*100</f>
        <v>1.9514263200865107</v>
      </c>
      <c r="F11" s="57">
        <f>номинал!F11/номинал!F30*100</f>
        <v>1.8459108933954984</v>
      </c>
      <c r="G11" s="57">
        <f>номинал!G11/номинал!G30*100</f>
        <v>1.8800848700078687</v>
      </c>
      <c r="H11" s="57">
        <f>номинал!H11/номинал!H30*100</f>
        <v>1.5827135935541161</v>
      </c>
      <c r="I11" s="57">
        <f>номинал!I11/номинал!I30*100</f>
        <v>1.2844548169415617</v>
      </c>
      <c r="J11" s="57">
        <f>номинал!J11/номинал!J30*100</f>
        <v>2.2788388996955695</v>
      </c>
      <c r="K11" s="57">
        <f>номинал!K11/номинал!K30*100</f>
        <v>2.7039969480868473</v>
      </c>
      <c r="L11" s="57">
        <f>номинал!L11/номинал!L30*100</f>
        <v>3.0007238666390474</v>
      </c>
      <c r="M11" s="57">
        <f>номинал!M11/номинал!M30*100</f>
        <v>3.2878827154774353</v>
      </c>
      <c r="N11" s="57">
        <f>номинал!N11/номинал!N30*100</f>
        <v>4.0697400510790427</v>
      </c>
      <c r="O11" s="57">
        <f>номинал!O11/номинал!O30*100</f>
        <v>4.6853673873980544</v>
      </c>
      <c r="P11" s="57">
        <f>номинал!P11/номинал!P30*100</f>
        <v>5.1372205316809261</v>
      </c>
      <c r="Q11" s="57">
        <f>номинал!Q11/номинал!Q30*100</f>
        <v>4.8515365603446226</v>
      </c>
      <c r="R11" s="57">
        <f>номинал!R11/номинал!R30*100</f>
        <v>4.6498636553464445</v>
      </c>
      <c r="S11" s="57">
        <f>номинал!S11/номинал!S30*100</f>
        <v>4.5477387191588861</v>
      </c>
      <c r="T11" s="57">
        <f>номинал!T11/номинал!T30*100</f>
        <v>4.2713717956804143</v>
      </c>
      <c r="U11" s="57">
        <f>номинал!U11/номинал!U30*100</f>
        <v>4.5189195905017359</v>
      </c>
      <c r="V11" s="57">
        <f>номинал!V11/номинал!V30*100</f>
        <v>4.4343751920045911</v>
      </c>
    </row>
    <row r="12" spans="1:56" x14ac:dyDescent="0.2">
      <c r="A12" s="76" t="s">
        <v>30</v>
      </c>
      <c r="B12" s="57">
        <f>номинал!B12/номинал!B30*100</f>
        <v>0.19395491201442061</v>
      </c>
      <c r="C12" s="57">
        <f>номинал!C12/номинал!C30*100</f>
        <v>0.17653079338530586</v>
      </c>
      <c r="D12" s="57">
        <f>номинал!D12/номинал!D30*100</f>
        <v>0.1776324535081335</v>
      </c>
      <c r="E12" s="57">
        <f>номинал!E12/номинал!E30*100</f>
        <v>0.12737573645586187</v>
      </c>
      <c r="F12" s="57">
        <f>номинал!F12/номинал!F30*100</f>
        <v>0.11709706363212126</v>
      </c>
      <c r="G12" s="57">
        <f>номинал!G12/номинал!G30*100</f>
        <v>9.230705578417582E-2</v>
      </c>
      <c r="H12" s="57">
        <f>номинал!H12/номинал!H30*100</f>
        <v>8.2499402906253891E-2</v>
      </c>
      <c r="I12" s="57">
        <f>номинал!I12/номинал!I30*100</f>
        <v>8.590255195559067E-2</v>
      </c>
      <c r="J12" s="57">
        <f>номинал!J12/номинал!J30*100</f>
        <v>7.2083184519591031E-2</v>
      </c>
      <c r="K12" s="57">
        <f>номинал!K12/номинал!K30*100</f>
        <v>6.5302514288838348E-2</v>
      </c>
      <c r="L12" s="57">
        <f>номинал!L12/номинал!L30*100</f>
        <v>0.12366113874502725</v>
      </c>
      <c r="M12" s="57">
        <f>номинал!M12/номинал!M30*100</f>
        <v>0.14130811117567638</v>
      </c>
      <c r="N12" s="57">
        <f>номинал!N12/номинал!N30*100</f>
        <v>0.13872993186441013</v>
      </c>
      <c r="O12" s="57">
        <f>номинал!O12/номинал!O30*100</f>
        <v>0.12630513044934927</v>
      </c>
      <c r="P12" s="57">
        <f>номинал!P12/номинал!P30*100</f>
        <v>0.14471225493548512</v>
      </c>
      <c r="Q12" s="57">
        <f>номинал!Q12/номинал!Q30*100</f>
        <v>0.15236442400589098</v>
      </c>
      <c r="R12" s="57">
        <f>номинал!R12/номинал!R30*100</f>
        <v>0.16811701042468802</v>
      </c>
      <c r="S12" s="57">
        <f>номинал!S12/номинал!S30*100</f>
        <v>0.16096400693721796</v>
      </c>
      <c r="T12" s="57">
        <f>номинал!T12/номинал!T30*100</f>
        <v>0.14655155921607405</v>
      </c>
      <c r="U12" s="57">
        <f>номинал!U12/номинал!U30*100</f>
        <v>0.15256047914758905</v>
      </c>
      <c r="V12" s="57">
        <f>номинал!V12/номинал!V36*100</f>
        <v>0.27343492692878879</v>
      </c>
    </row>
    <row r="13" spans="1:56" x14ac:dyDescent="0.2">
      <c r="A13" s="76" t="s">
        <v>31</v>
      </c>
      <c r="B13" s="57">
        <f>номинал!B13/номинал!B30*100</f>
        <v>0.55488063610565908</v>
      </c>
      <c r="C13" s="57">
        <f>номинал!C13/номинал!C30*100</f>
        <v>0.78938545190948495</v>
      </c>
      <c r="D13" s="57">
        <f>номинал!D13/номинал!D30*100</f>
        <v>1.3959591217006078</v>
      </c>
      <c r="E13" s="57">
        <f>номинал!E13/номинал!E30*100</f>
        <v>2.6314290191817435</v>
      </c>
      <c r="F13" s="57">
        <f>номинал!F13/номинал!F30*100</f>
        <v>3.1106620572748795</v>
      </c>
      <c r="G13" s="57">
        <f>номинал!G13/номинал!G30*100</f>
        <v>2.654772893495648</v>
      </c>
      <c r="H13" s="57">
        <f>номинал!H13/номинал!H30*100</f>
        <v>2.5098515215611923</v>
      </c>
      <c r="I13" s="57">
        <f>номинал!I13/номинал!I30*100</f>
        <v>1.7815961627692667</v>
      </c>
      <c r="J13" s="57">
        <f>номинал!J13/номинал!J30*100</f>
        <v>1.2640998217921617</v>
      </c>
      <c r="K13" s="57">
        <f>номинал!K13/номинал!K30*100</f>
        <v>0.93564701113186299</v>
      </c>
      <c r="L13" s="57">
        <f>номинал!L13/номинал!L30*100</f>
        <v>0.65994658743900814</v>
      </c>
      <c r="M13" s="57">
        <f>номинал!M13/номинал!M30*100</f>
        <v>0.69179884667462399</v>
      </c>
      <c r="N13" s="57">
        <f>номинал!N13/номинал!N30*100</f>
        <v>0.71526479464192749</v>
      </c>
      <c r="O13" s="57">
        <f>номинал!O13/номинал!O30*100</f>
        <v>0.63476582332777942</v>
      </c>
      <c r="P13" s="57">
        <f>номинал!P13/номинал!P30*100</f>
        <v>0.58785636739251512</v>
      </c>
      <c r="Q13" s="57">
        <f>номинал!Q13/номинал!Q30*100</f>
        <v>0.60155343598453792</v>
      </c>
      <c r="R13" s="57">
        <f>номинал!R13/номинал!R30*100</f>
        <v>0.6525869426307449</v>
      </c>
      <c r="S13" s="57">
        <f>номинал!S13/номинал!S30*100</f>
        <v>0.65873270377733384</v>
      </c>
      <c r="T13" s="57">
        <f>номинал!T13/номинал!T30*100</f>
        <v>0.59608743973381695</v>
      </c>
      <c r="U13" s="57">
        <f>номинал!U13/номинал!U30*100</f>
        <v>0.58546558654437653</v>
      </c>
      <c r="V13" s="57">
        <f>номинал!V13/номинал!V37*100</f>
        <v>3.4096728188347512</v>
      </c>
    </row>
    <row r="14" spans="1:56" x14ac:dyDescent="0.2">
      <c r="A14" s="74" t="s">
        <v>32</v>
      </c>
      <c r="B14" s="57">
        <f>номинал!B14/номинал!B30*100</f>
        <v>2.2432737395047048E-2</v>
      </c>
      <c r="C14" s="57">
        <f>номинал!C14/номинал!C30*100</f>
        <v>1.7924391963961471E-2</v>
      </c>
      <c r="D14" s="57">
        <f>номинал!D14/номинал!D30*100</f>
        <v>1.6010143787439521E-2</v>
      </c>
      <c r="E14" s="57">
        <f>номинал!E14/номинал!E30*100</f>
        <v>3.1336572363745881E-2</v>
      </c>
      <c r="F14" s="57">
        <f>номинал!F14/номинал!F30*100</f>
        <v>2.2113880029519591E-2</v>
      </c>
      <c r="G14" s="57">
        <f>номинал!G14/номинал!G30*100</f>
        <v>2.6845784613214033E-2</v>
      </c>
      <c r="H14" s="57">
        <f>номинал!H14/номинал!H30*100</f>
        <v>2.087505215673335E-2</v>
      </c>
      <c r="I14" s="57">
        <f>номинал!I14/номинал!I30*100</f>
        <v>1.8085140014589683E-2</v>
      </c>
      <c r="J14" s="57">
        <f>номинал!J14/номинал!J30*100</f>
        <v>9.9611442546667633E-3</v>
      </c>
      <c r="K14" s="57">
        <f>номинал!K14/номинал!K30*100</f>
        <v>8.6148549589259993E-3</v>
      </c>
      <c r="L14" s="57">
        <v>0.1</v>
      </c>
      <c r="M14" s="57">
        <f>номинал!M14/номинал!M30*100</f>
        <v>4.2228066680433614E-2</v>
      </c>
      <c r="N14" s="57">
        <f>номинал!N14/номинал!N30*100</f>
        <v>3.0863332827365631E-2</v>
      </c>
      <c r="O14" s="57">
        <v>1.4311443111698435E-2</v>
      </c>
      <c r="P14" s="57">
        <v>1.4311443111698435E-2</v>
      </c>
      <c r="Q14" s="57">
        <v>1.4311443111698435E-2</v>
      </c>
      <c r="R14" s="57">
        <v>1.4311443111698435E-2</v>
      </c>
      <c r="S14" s="57">
        <v>1.4311443111698435E-2</v>
      </c>
      <c r="T14" s="57">
        <v>1.4311443111698435E-2</v>
      </c>
      <c r="U14" s="57">
        <v>1.4311443111698435E-2</v>
      </c>
      <c r="V14" s="57">
        <v>1.4311443111698435E-2</v>
      </c>
    </row>
    <row r="15" spans="1:56" x14ac:dyDescent="0.2">
      <c r="A15" s="74" t="s">
        <v>33</v>
      </c>
      <c r="B15" s="57">
        <f>номинал!B15/номинал!B30*100</f>
        <v>1.7199899035324855E-2</v>
      </c>
      <c r="C15" s="57">
        <f>номинал!C15/номинал!C30*100</f>
        <v>1.5274496539843715E-2</v>
      </c>
      <c r="D15" s="57">
        <f>номинал!D15/номинал!D30*100</f>
        <v>1.5891955387879759E-2</v>
      </c>
      <c r="E15" s="57">
        <f>номинал!E15/номинал!E30*100</f>
        <v>2.4765367956916723E-2</v>
      </c>
      <c r="F15" s="57">
        <f>номинал!F15/номинал!F30*100</f>
        <v>4.4232566852803128E-2</v>
      </c>
      <c r="G15" s="57">
        <f>номинал!G15/номинал!G30*100</f>
        <v>0</v>
      </c>
      <c r="H15" s="57">
        <f>номинал!H15/номинал!H30*100</f>
        <v>0</v>
      </c>
      <c r="I15" s="57">
        <f>номинал!I15/номинал!I30*100</f>
        <v>0</v>
      </c>
      <c r="J15" s="57">
        <f>номинал!J15/номинал!J30*100</f>
        <v>0</v>
      </c>
      <c r="K15" s="57">
        <f>номинал!K15/номинал!K30*100</f>
        <v>0</v>
      </c>
      <c r="L15" s="57">
        <f>номинал!L15/номинал!L30*100</f>
        <v>0</v>
      </c>
      <c r="M15" s="57">
        <f>номинал!M15/номинал!M30*100</f>
        <v>0</v>
      </c>
      <c r="N15" s="57">
        <f>номинал!N15/номинал!N30*100</f>
        <v>0</v>
      </c>
      <c r="O15" s="57">
        <v>1.4311443111698435E-2</v>
      </c>
      <c r="P15" s="57">
        <v>1.4311443111698435E-2</v>
      </c>
      <c r="Q15" s="57">
        <v>1.4311443111698435E-2</v>
      </c>
      <c r="R15" s="57">
        <v>1.4311443111698435E-2</v>
      </c>
      <c r="S15" s="57">
        <v>1.4311443111698435E-2</v>
      </c>
      <c r="T15" s="57">
        <v>1.4311443111698435E-2</v>
      </c>
      <c r="U15" s="57">
        <v>1.4311443111698435E-2</v>
      </c>
      <c r="V15" s="57">
        <f>номинал!V15/номинал!V39*100</f>
        <v>0</v>
      </c>
    </row>
    <row r="16" spans="1:56" ht="25.5" x14ac:dyDescent="0.2">
      <c r="A16" s="76" t="s">
        <v>57</v>
      </c>
      <c r="B16" s="57">
        <f>номинал!B16/номинал!B30*100</f>
        <v>3.2196230802171801E-2</v>
      </c>
      <c r="C16" s="57">
        <f>номинал!C16/номинал!C30*100</f>
        <v>1.945831672522276E-2</v>
      </c>
      <c r="D16" s="57">
        <f>номинал!D16/номинал!D30*100</f>
        <v>1.2394238992878196E-2</v>
      </c>
      <c r="E16" s="57">
        <f>номинал!E16/номинал!E30*100</f>
        <v>1.7020502009654798E-2</v>
      </c>
      <c r="F16" s="57">
        <f>номинал!F16/номинал!F30*100</f>
        <v>1.4012254458835912E-2</v>
      </c>
      <c r="G16" s="57">
        <f>номинал!G16/номинал!G30*100</f>
        <v>0</v>
      </c>
      <c r="H16" s="57">
        <f>номинал!H16/номинал!H30*100</f>
        <v>0</v>
      </c>
      <c r="I16" s="57">
        <f>номинал!I16/номинал!I30*100</f>
        <v>0</v>
      </c>
      <c r="J16" s="57">
        <f>номинал!J16/номинал!J30*100</f>
        <v>0</v>
      </c>
      <c r="K16" s="57">
        <f>номинал!K16/номинал!K30*100</f>
        <v>0</v>
      </c>
      <c r="L16" s="57">
        <f>номинал!L16/номинал!L30*100</f>
        <v>0</v>
      </c>
      <c r="M16" s="57">
        <f>номинал!M16/номинал!M30*100</f>
        <v>0</v>
      </c>
      <c r="N16" s="57">
        <f>номинал!N16/номинал!N30*100</f>
        <v>0</v>
      </c>
      <c r="O16" s="57">
        <v>1.4311443111698435E-2</v>
      </c>
      <c r="P16" s="57">
        <v>1.4311443111698435E-2</v>
      </c>
      <c r="Q16" s="57">
        <v>1.4311443111698435E-2</v>
      </c>
      <c r="R16" s="57">
        <v>1.4311443111698435E-2</v>
      </c>
      <c r="S16" s="57">
        <v>1.4311443111698435E-2</v>
      </c>
      <c r="T16" s="57">
        <v>1.4311443111698435E-2</v>
      </c>
      <c r="U16" s="57">
        <v>1.4311443111698435E-2</v>
      </c>
      <c r="V16" s="57">
        <f>номинал!V16/номинал!V40*100</f>
        <v>0</v>
      </c>
    </row>
    <row r="17" spans="1:22" ht="14.25" customHeight="1" x14ac:dyDescent="0.2">
      <c r="A17" s="70" t="s">
        <v>34</v>
      </c>
      <c r="B17" s="71">
        <f>номинал!B17/номинал!B30*100</f>
        <v>5.6955466748293073</v>
      </c>
      <c r="C17" s="71">
        <f>номинал!C17/номинал!C30*100</f>
        <v>5.4655850128711982</v>
      </c>
      <c r="D17" s="71">
        <f>номинал!D17/номинал!D30*100</f>
        <v>7.1218818262472743</v>
      </c>
      <c r="E17" s="71">
        <f>номинал!E17/номинал!E30*100</f>
        <v>6.7998368275614602</v>
      </c>
      <c r="F17" s="71">
        <f>номинал!F17/номинал!F30*100</f>
        <v>5.7193931143095078</v>
      </c>
      <c r="G17" s="71">
        <f>номинал!G17/номинал!G30*100</f>
        <v>5.1796938831652453</v>
      </c>
      <c r="H17" s="71">
        <f>номинал!H17/номинал!H30*100</f>
        <v>7.803130392931064</v>
      </c>
      <c r="I17" s="71">
        <v>8.3000000000000007</v>
      </c>
      <c r="J17" s="71">
        <f>номинал!J17/номинал!J30*100</f>
        <v>10.308622213019856</v>
      </c>
      <c r="K17" s="71">
        <f>номинал!K17/номинал!K30*100</f>
        <v>9.9516958118800662</v>
      </c>
      <c r="L17" s="71">
        <f>номинал!L17/номинал!L30*100</f>
        <v>8.8807157872289029</v>
      </c>
      <c r="M17" s="71">
        <f>номинал!M17/номинал!M30*100</f>
        <v>6.2021190065127039</v>
      </c>
      <c r="N17" s="71">
        <f>номинал!N17/номинал!N30*100</f>
        <v>6.4375387751762494</v>
      </c>
      <c r="O17" s="71">
        <f>номинал!O17/номинал!O30*100</f>
        <v>6.224387109177826</v>
      </c>
      <c r="P17" s="71">
        <f>номинал!P17/номинал!P30*100</f>
        <v>5.1793202742968791</v>
      </c>
      <c r="Q17" s="71">
        <f>номинал!Q17/номинал!Q30*100</f>
        <v>5.1277391489184252</v>
      </c>
      <c r="R17" s="71">
        <f>номинал!R17/номинал!R30*100</f>
        <v>5.5402757540019358</v>
      </c>
      <c r="S17" s="71">
        <f>номинал!S17/номинал!S30*100</f>
        <v>5.8130512459023151</v>
      </c>
      <c r="T17" s="71">
        <f>номинал!T17/номинал!T30*100</f>
        <v>6.2397302000049626</v>
      </c>
      <c r="U17" s="71">
        <f>номинал!U17/номинал!U30*100</f>
        <v>6.5432366962618822</v>
      </c>
      <c r="V17" s="71">
        <f>номинал!V17/номинал!V30*100</f>
        <v>5.3690453971402148</v>
      </c>
    </row>
    <row r="18" spans="1:22" x14ac:dyDescent="0.2">
      <c r="A18" s="74" t="s">
        <v>28</v>
      </c>
      <c r="B18" s="75"/>
      <c r="C18" s="57"/>
      <c r="D18" s="57"/>
      <c r="E18" s="57"/>
      <c r="F18" s="57"/>
      <c r="G18" s="57"/>
      <c r="H18" s="57"/>
      <c r="I18" s="71"/>
      <c r="J18" s="57"/>
      <c r="K18" s="71"/>
      <c r="L18" s="71"/>
      <c r="M18" s="57"/>
      <c r="N18" s="57"/>
      <c r="O18" s="57"/>
      <c r="Q18" s="57"/>
      <c r="R18" s="57"/>
      <c r="S18" s="57"/>
      <c r="T18" s="57"/>
      <c r="V18" s="71"/>
    </row>
    <row r="19" spans="1:22" x14ac:dyDescent="0.2">
      <c r="A19" s="76" t="s">
        <v>35</v>
      </c>
      <c r="B19" s="57">
        <f>номинал!B19/номинал!B30*100</f>
        <v>0.33987646471055966</v>
      </c>
      <c r="C19" s="57">
        <f>номинал!C19/номинал!C30*100</f>
        <v>0.45933510137958061</v>
      </c>
      <c r="D19" s="57">
        <f>номинал!D19/номинал!D30*100</f>
        <v>0.735960264445227</v>
      </c>
      <c r="E19" s="57">
        <f>номинал!E19/номинал!E30*100</f>
        <v>0.88459207656691397</v>
      </c>
      <c r="F19" s="57">
        <f>номинал!F19/номинал!F30*100</f>
        <v>1.1665761377817481</v>
      </c>
      <c r="G19" s="57">
        <f>номинал!G19/номинал!G30*100</f>
        <v>1.2975386598487599</v>
      </c>
      <c r="H19" s="57">
        <f>номинал!H19/номинал!H30*100</f>
        <v>3.4919696781247151</v>
      </c>
      <c r="I19" s="57">
        <f>номинал!I19/номинал!I30*100</f>
        <v>2.8310683094015086</v>
      </c>
      <c r="J19" s="57">
        <f>номинал!J19/номинал!J30*100</f>
        <v>3.1487573487304612</v>
      </c>
      <c r="K19" s="57">
        <f>номинал!K19/номинал!K30*100</f>
        <v>3.5385193002953406</v>
      </c>
      <c r="L19" s="57">
        <f>номинал!L19/номинал!L30*100</f>
        <v>3.7642776798531985</v>
      </c>
      <c r="M19" s="57">
        <f>номинал!M19/номинал!M30*100</f>
        <v>4.0831802880100803</v>
      </c>
      <c r="N19" s="57">
        <f>номинал!N19/номинал!N30*100</f>
        <v>4.3012109214870549</v>
      </c>
      <c r="O19" s="57">
        <f>номинал!O19/номинал!O30*100</f>
        <v>3.8498094237837295</v>
      </c>
      <c r="P19" s="57">
        <f>номинал!P19/номинал!P30*100</f>
        <v>3.2779339843047177</v>
      </c>
      <c r="Q19" s="57">
        <f>номинал!Q19/номинал!Q30*100</f>
        <v>2.8485717354533189</v>
      </c>
      <c r="R19" s="57">
        <f>номинал!R19/номинал!R30*100</f>
        <v>2.5436765484709909</v>
      </c>
      <c r="S19" s="57">
        <f>номинал!S19/номинал!S30*100</f>
        <v>2.7658660146332319</v>
      </c>
      <c r="T19" s="57">
        <f>номинал!T19/номинал!T30*100</f>
        <v>2.1965882218602619</v>
      </c>
      <c r="U19" s="57">
        <f>номинал!U19/номинал!U30*100</f>
        <v>2.4320773034832976</v>
      </c>
      <c r="V19" s="57">
        <f>номинал!V19/номинал!V30*100</f>
        <v>2.2950089336185355</v>
      </c>
    </row>
    <row r="20" spans="1:22" x14ac:dyDescent="0.2">
      <c r="A20" s="76" t="s">
        <v>36</v>
      </c>
      <c r="B20" s="57">
        <f>номинал!B20/номинал!B30*100</f>
        <v>1.9328027027437165</v>
      </c>
      <c r="C20" s="57">
        <f>номинал!C20/номинал!C30*100</f>
        <v>2.1708308960865321</v>
      </c>
      <c r="D20" s="57">
        <f>номинал!D20/номинал!D30*100</f>
        <v>2.3705100943548061</v>
      </c>
      <c r="E20" s="57">
        <f>номинал!E20/номинал!E30*100</f>
        <v>1.7704174289896402</v>
      </c>
      <c r="F20" s="57">
        <f>номинал!F20/номинал!F30*100</f>
        <v>0.89448382146560812</v>
      </c>
      <c r="G20" s="57">
        <f>номинал!G20/номинал!G30*100</f>
        <v>0.99479386839188211</v>
      </c>
      <c r="H20" s="57">
        <f>номинал!H20/номинал!H30*100</f>
        <v>1.0921200718879547</v>
      </c>
      <c r="I20" s="57">
        <f>номинал!I20/номинал!I30*100</f>
        <v>1.0846009870949538</v>
      </c>
      <c r="J20" s="57">
        <f>номинал!J20/номинал!J30*100</f>
        <v>1.0148714683336344</v>
      </c>
      <c r="K20" s="57">
        <f>номинал!K20/номинал!K30*100</f>
        <v>1.0862173322119746</v>
      </c>
      <c r="L20" s="57">
        <f>номинал!L20/номинал!L30*100</f>
        <v>1.2584484684711332</v>
      </c>
      <c r="M20" s="57">
        <f>номинал!M20/номинал!M30*100</f>
        <v>1.3590320957649937</v>
      </c>
      <c r="N20" s="57">
        <f>номинал!N20/номинал!N30*100</f>
        <v>1.57345919245046</v>
      </c>
      <c r="O20" s="57">
        <f>номинал!O20/номинал!O30*100</f>
        <v>1.7172506708354203</v>
      </c>
      <c r="P20" s="57">
        <f>номинал!P20/номинал!P30*100</f>
        <v>1.5098373644977652</v>
      </c>
      <c r="Q20" s="57">
        <f>номинал!Q20/номинал!Q30*100</f>
        <v>1.6551541823018192</v>
      </c>
      <c r="R20" s="57">
        <f>номинал!R20/номинал!R30*100</f>
        <v>1.9041555438781814</v>
      </c>
      <c r="S20" s="57">
        <f>номинал!S20/номинал!S30*100</f>
        <v>1.7830830386674004</v>
      </c>
      <c r="T20" s="57">
        <f>номинал!T20/номинал!T30*100</f>
        <v>2.6891332101978649</v>
      </c>
      <c r="U20" s="57">
        <f>номинал!U20/номинал!U30*100</f>
        <v>2.4606301855935486</v>
      </c>
      <c r="V20" s="57">
        <f>номинал!V20/номинал!V30*100</f>
        <v>1.8859563835044784</v>
      </c>
    </row>
    <row r="21" spans="1:22" ht="25.5" x14ac:dyDescent="0.2">
      <c r="A21" s="76" t="s">
        <v>42</v>
      </c>
      <c r="B21" s="57">
        <f>номинал!B21/номинал!B30*100</f>
        <v>3.047448770429749</v>
      </c>
      <c r="C21" s="57">
        <f>номинал!C21/номинал!C30*100</f>
        <v>2.2670999758156993</v>
      </c>
      <c r="D21" s="57">
        <f>номинал!D21/номинал!D30*100</f>
        <v>3.3982688173814246</v>
      </c>
      <c r="E21" s="57">
        <f>номинал!E21/номинал!E30*100</f>
        <v>3.5730801784162933</v>
      </c>
      <c r="F21" s="57">
        <f>номинал!F21/номинал!F30*100</f>
        <v>2.8798749516327575</v>
      </c>
      <c r="G21" s="57">
        <f>номинал!G21/номинал!G30*100</f>
        <v>1.7558563740055191</v>
      </c>
      <c r="H21" s="57">
        <f>номинал!H21/номинал!H30*100</f>
        <v>1.9837287507818664</v>
      </c>
      <c r="I21" s="57">
        <f>номинал!I21/номинал!I30*100</f>
        <v>2.9550709263246491</v>
      </c>
      <c r="J21" s="57">
        <f>номинал!J21/номинал!J30*100</f>
        <v>4.5614956875712211</v>
      </c>
      <c r="K21" s="57">
        <f>номинал!K21/номинал!K30*100</f>
        <v>2.9859102649060625</v>
      </c>
      <c r="L21" s="57">
        <f>номинал!L21/номинал!L30*100</f>
        <v>1.0521478026247599</v>
      </c>
      <c r="M21" s="57">
        <f>номинал!M21/номинал!M30*100</f>
        <v>0.54778303970040942</v>
      </c>
      <c r="N21" s="57">
        <f>номинал!N21/номинал!N30*100</f>
        <v>0.33570908864345045</v>
      </c>
      <c r="O21" s="57">
        <f>номинал!O21/номинал!O30*100</f>
        <v>0.31223083348031544</v>
      </c>
      <c r="P21" s="57">
        <f>номинал!P21/номинал!P30*100</f>
        <v>0.3328090127559864</v>
      </c>
      <c r="Q21" s="57">
        <f>номинал!Q21/номинал!Q30*100</f>
        <v>0.56883160025974544</v>
      </c>
      <c r="R21" s="57">
        <f>номинал!R21/номинал!R30*100</f>
        <v>1.0729567355526481</v>
      </c>
      <c r="S21" s="57">
        <f>номинал!S21/номинал!S30*100</f>
        <v>1.2491065699420485</v>
      </c>
      <c r="T21" s="57">
        <f>номинал!T21/номинал!T30*100</f>
        <v>1.3421472143415059</v>
      </c>
      <c r="U21" s="57">
        <f>номинал!U21/номинал!U30*100</f>
        <v>1.6414480719368156</v>
      </c>
      <c r="V21" s="57">
        <f>номинал!V21/номинал!V30*100</f>
        <v>1.1798806472326844</v>
      </c>
    </row>
    <row r="22" spans="1:22" ht="25.5" x14ac:dyDescent="0.2">
      <c r="A22" s="76" t="s">
        <v>37</v>
      </c>
      <c r="B22" s="57">
        <f>номинал!B22/номинал!B30*100</f>
        <v>6.2432252682694041E-2</v>
      </c>
      <c r="C22" s="57">
        <f>номинал!C22/номинал!C30*100</f>
        <v>0.11153163954950954</v>
      </c>
      <c r="D22" s="57">
        <f>номинал!D22/номинал!D30*100</f>
        <v>7.8045952078211883E-2</v>
      </c>
      <c r="E22" s="57">
        <f>номинал!E22/номинал!E30*100</f>
        <v>0.16524372851490976</v>
      </c>
      <c r="F22" s="57">
        <f>номинал!F22/номинал!F30*100</f>
        <v>0.12497761424273941</v>
      </c>
      <c r="G22" s="57">
        <f>номинал!G22/номинал!G30*100</f>
        <v>0.22522221395418476</v>
      </c>
      <c r="H22" s="57">
        <f>номинал!H22/номинал!H30*100</f>
        <v>0.19657910971773671</v>
      </c>
      <c r="I22" s="57">
        <f>номинал!I22/номинал!I30*100</f>
        <v>0.19033693568722793</v>
      </c>
      <c r="J22" s="57">
        <f>номинал!J22/номинал!J30*100</f>
        <v>0.18219398057198377</v>
      </c>
      <c r="K22" s="57">
        <f>номинал!K22/номинал!K30*100</f>
        <v>0.25957514714092966</v>
      </c>
      <c r="L22" s="57">
        <f>номинал!L22/номинал!L30*100</f>
        <v>0.21990016636321777</v>
      </c>
      <c r="M22" s="57">
        <f>номинал!M22/номинал!M30*100</f>
        <v>0.21212358303722059</v>
      </c>
      <c r="N22" s="57">
        <f>номинал!N22/номинал!N30*100</f>
        <v>0.22461075333294026</v>
      </c>
      <c r="O22" s="57">
        <f>номинал!O22/номинал!O30*100</f>
        <v>0.34152002302644657</v>
      </c>
      <c r="P22" s="57">
        <f>номинал!P22/номинал!P30*100</f>
        <v>5.449852075844392E-2</v>
      </c>
      <c r="Q22" s="57">
        <f>номинал!Q22/номинал!Q30*100</f>
        <v>2.7670831897375261E-2</v>
      </c>
      <c r="R22" s="57">
        <f>номинал!R22/номинал!R30*100</f>
        <v>1.9484686480980291E-2</v>
      </c>
      <c r="S22" s="57">
        <f>номинал!S22/номинал!S30*100</f>
        <v>1.4993535876630723E-2</v>
      </c>
      <c r="T22" s="57">
        <f>номинал!T22/номинал!T30*100</f>
        <v>1.18614863481346E-2</v>
      </c>
      <c r="U22" s="57">
        <f>номинал!U22/номинал!U30*100</f>
        <v>9.0829874071528937E-3</v>
      </c>
      <c r="V22" s="57">
        <f>номинал!V22/номинал!V30*100</f>
        <v>8.1958143234465639E-3</v>
      </c>
    </row>
    <row r="23" spans="1:22" ht="17.25" customHeight="1" x14ac:dyDescent="0.2">
      <c r="A23" s="76" t="s">
        <v>38</v>
      </c>
      <c r="B23" s="57">
        <f>номинал!B23/номинал!B30*100</f>
        <v>0.31298648426258863</v>
      </c>
      <c r="C23" s="57">
        <f>номинал!C23/номинал!C30*100</f>
        <v>0.45678740003987683</v>
      </c>
      <c r="D23" s="57">
        <f>номинал!D23/номинал!D30*100</f>
        <v>0.53909669798760473</v>
      </c>
      <c r="E23" s="57">
        <f>номинал!E23/номинал!E30*100</f>
        <v>0.40650341507370308</v>
      </c>
      <c r="F23" s="57">
        <f>номинал!F23/номинал!F30*100</f>
        <v>0.65348058918665519</v>
      </c>
      <c r="G23" s="57">
        <f>номинал!G23/номинал!G30*100</f>
        <v>0.90628276696489929</v>
      </c>
      <c r="H23" s="57">
        <f>номинал!H23/номинал!H30*100</f>
        <v>1.0387327824187917</v>
      </c>
      <c r="I23" s="57">
        <f>номинал!I23/номинал!I30*100</f>
        <v>1.177059704093812</v>
      </c>
      <c r="J23" s="57">
        <f>номинал!J23/номинал!J30*100</f>
        <v>1.4013037278125535</v>
      </c>
      <c r="K23" s="57">
        <f>номинал!K23/номинал!K30*100</f>
        <v>2.0814737673257611</v>
      </c>
      <c r="L23" s="57">
        <f>номинал!L23/номинал!L30*100</f>
        <v>2.5859416699165934</v>
      </c>
      <c r="M23" s="57">
        <f>номинал!M23/номинал!M30*100</f>
        <v>0</v>
      </c>
      <c r="N23" s="57">
        <f>номинал!N23/номинал!N30*100</f>
        <v>0</v>
      </c>
      <c r="O23" s="57">
        <f>номинал!O23/номинал!O30*100</f>
        <v>0</v>
      </c>
      <c r="P23" s="57">
        <f>номинал!P23/номинал!P30*100</f>
        <v>0</v>
      </c>
      <c r="Q23" s="57">
        <f>номинал!Q23/номинал!Q30*100</f>
        <v>0</v>
      </c>
      <c r="R23" s="57">
        <f>номинал!R23/номинал!R30*100</f>
        <v>0</v>
      </c>
      <c r="S23" s="57">
        <f>номинал!S23/номинал!S30*100</f>
        <v>0</v>
      </c>
      <c r="T23" s="57">
        <f>номинал!T23/номинал!T30*100</f>
        <v>0</v>
      </c>
      <c r="U23" s="57">
        <f>номинал!U23/номинал!U30*100</f>
        <v>0</v>
      </c>
      <c r="V23" s="57">
        <f>номинал!V23/номинал!V30*100</f>
        <v>0</v>
      </c>
    </row>
    <row r="24" spans="1:22" ht="25.5" customHeight="1" x14ac:dyDescent="0.2">
      <c r="A24" s="77" t="s">
        <v>59</v>
      </c>
      <c r="B24" s="57">
        <f>номинал!B24/номинал!B30*100</f>
        <v>0</v>
      </c>
      <c r="C24" s="57">
        <f>номинал!C24/номинал!C30*100</f>
        <v>0</v>
      </c>
      <c r="D24" s="57">
        <f>номинал!D24/номинал!D30*100</f>
        <v>0</v>
      </c>
      <c r="E24" s="57">
        <f>номинал!E24/номинал!E30*100</f>
        <v>0</v>
      </c>
      <c r="F24" s="57">
        <f>номинал!F24/номинал!F30*100</f>
        <v>0</v>
      </c>
      <c r="G24" s="57">
        <f>номинал!G24/номинал!G30*100</f>
        <v>0</v>
      </c>
      <c r="H24" s="57">
        <f>номинал!H24/номинал!H30*100</f>
        <v>0</v>
      </c>
      <c r="I24" s="57">
        <f>номинал!I24/номинал!I30*100</f>
        <v>0</v>
      </c>
      <c r="J24" s="57">
        <f>номинал!J24/номинал!J30*100</f>
        <v>0</v>
      </c>
      <c r="K24" s="57">
        <f>номинал!K24/номинал!K30*100</f>
        <v>0</v>
      </c>
      <c r="L24" s="57">
        <f>номинал!L24/номинал!L30*100</f>
        <v>0</v>
      </c>
      <c r="M24" s="57">
        <f>номинал!M24/номинал!M30*100</f>
        <v>0</v>
      </c>
      <c r="N24" s="57">
        <f>номинал!N24/номинал!N30*100</f>
        <v>2.5472616345042654E-3</v>
      </c>
      <c r="O24" s="57">
        <f>номинал!O24/номинал!O30*100</f>
        <v>3.5755734056604344E-3</v>
      </c>
      <c r="P24" s="57">
        <f>номинал!P24/номинал!P30*100</f>
        <v>4.2413919799653699E-3</v>
      </c>
      <c r="Q24" s="57">
        <v>0.1</v>
      </c>
      <c r="R24" s="57">
        <v>0.1</v>
      </c>
      <c r="S24" s="57">
        <v>0.1</v>
      </c>
      <c r="T24" s="57">
        <v>0.1</v>
      </c>
      <c r="U24" s="57">
        <v>0.1</v>
      </c>
      <c r="V24" s="57">
        <v>0.1</v>
      </c>
    </row>
    <row r="25" spans="1:22" ht="24" customHeight="1" x14ac:dyDescent="0.2">
      <c r="A25" s="78" t="s">
        <v>39</v>
      </c>
      <c r="B25" s="71">
        <f>номинал!B26/номинал!B30*100</f>
        <v>8.8778086644255332</v>
      </c>
      <c r="C25" s="71">
        <f>номинал!C26/номинал!C30*100</f>
        <v>7.4355293655346264</v>
      </c>
      <c r="D25" s="71">
        <f>номинал!D26/номинал!D30*100</f>
        <v>5.9351724634200655</v>
      </c>
      <c r="E25" s="71">
        <f>номинал!E26/номинал!E30*100</f>
        <v>4.7839747619726012</v>
      </c>
      <c r="F25" s="71">
        <f>номинал!F26/номинал!F30*100</f>
        <v>4.189316041280966</v>
      </c>
      <c r="G25" s="71">
        <f>номинал!G26/номинал!G30*100</f>
        <v>3.4891818602871183</v>
      </c>
      <c r="H25" s="71">
        <f>номинал!H26/номинал!H30*100</f>
        <v>6.0926337380054001</v>
      </c>
      <c r="I25" s="71">
        <f>номинал!I26/номинал!I30*100</f>
        <v>5.3353066425515676</v>
      </c>
      <c r="J25" s="71">
        <f>номинал!J26/номинал!J30*100</f>
        <v>4.3516965402270147</v>
      </c>
      <c r="K25" s="71">
        <f>номинал!K26/номинал!K30*100</f>
        <v>5.517254585938062</v>
      </c>
      <c r="L25" s="71">
        <f>номинал!L26/номинал!L30*100</f>
        <v>4.6553987195212212</v>
      </c>
      <c r="M25" s="71">
        <f>номинал!M26/номинал!M30*100</f>
        <v>2.8299949211788427</v>
      </c>
      <c r="N25" s="71">
        <f>номинал!N26/номинал!N30*100</f>
        <v>3.6807512463461958</v>
      </c>
      <c r="O25" s="71">
        <f>номинал!O26/номинал!O30*100</f>
        <v>3.0091527294179592</v>
      </c>
      <c r="P25" s="71">
        <f>номинал!P26/номинал!P30*100</f>
        <v>2.6647891587776869</v>
      </c>
      <c r="Q25" s="71">
        <f>номинал!Q26/номинал!Q30*100</f>
        <v>2.4654108148242595</v>
      </c>
      <c r="R25" s="71">
        <f>номинал!R26/номинал!R30*100</f>
        <v>2.4457603998562254</v>
      </c>
      <c r="S25" s="71">
        <f>номинал!S26/номинал!S30*100</f>
        <v>2.4587124244201104</v>
      </c>
      <c r="T25" s="71">
        <f>номинал!T26/номинал!T30*100</f>
        <v>2.7807281682398375</v>
      </c>
      <c r="U25" s="71">
        <f>номинал!U26/номинал!U30*100</f>
        <v>2.0550370138219396</v>
      </c>
      <c r="V25" s="71">
        <f>номинал!V26/номинал!V30*100</f>
        <v>1.5908401263306078</v>
      </c>
    </row>
    <row r="26" spans="1:22" ht="25.5" x14ac:dyDescent="0.2">
      <c r="A26" s="78" t="s">
        <v>60</v>
      </c>
      <c r="B26" s="71">
        <f>номинал!B27/номинал!B30*100</f>
        <v>0</v>
      </c>
      <c r="C26" s="71">
        <f>номинал!C27/номинал!C30*100</f>
        <v>0</v>
      </c>
      <c r="D26" s="71">
        <f>номинал!D27/номинал!D30*100</f>
        <v>0</v>
      </c>
      <c r="E26" s="71">
        <f>номинал!E27/номинал!E30*100</f>
        <v>0</v>
      </c>
      <c r="F26" s="71">
        <f>номинал!F27/номинал!F30*100</f>
        <v>0</v>
      </c>
      <c r="G26" s="71">
        <f>номинал!G27/номинал!G30*100</f>
        <v>0</v>
      </c>
      <c r="H26" s="71">
        <f>номинал!H27/номинал!H30*100</f>
        <v>0</v>
      </c>
      <c r="I26" s="71">
        <f>номинал!I27/номинал!I30*100</f>
        <v>0</v>
      </c>
      <c r="J26" s="71">
        <f>номинал!J27/номинал!J30*100</f>
        <v>0</v>
      </c>
      <c r="K26" s="71">
        <f>номинал!K27/номинал!K30*100</f>
        <v>0</v>
      </c>
      <c r="L26" s="71">
        <f>номинал!L27/номинал!L30*100</f>
        <v>0</v>
      </c>
      <c r="M26" s="71">
        <f>номинал!M27/номинал!M30*100</f>
        <v>0</v>
      </c>
      <c r="N26" s="71">
        <f>номинал!N27/номинал!N30*100</f>
        <v>0.10390457923070887</v>
      </c>
      <c r="O26" s="71">
        <f>номинал!O27/номинал!O30*100</f>
        <v>0.15386658569418618</v>
      </c>
      <c r="P26" s="71">
        <f>номинал!P27/номинал!P30*100</f>
        <v>0.22044859228144081</v>
      </c>
      <c r="Q26" s="71">
        <f>номинал!Q27/номинал!Q30*100</f>
        <v>0.23181675360603404</v>
      </c>
      <c r="R26" s="71">
        <f>номинал!R27/номинал!R30*100</f>
        <v>0.20606959629902041</v>
      </c>
      <c r="S26" s="71">
        <f>номинал!S27/номинал!S30*100</f>
        <v>0.23712115263208755</v>
      </c>
      <c r="T26" s="71">
        <f>номинал!T27/номинал!T30*100</f>
        <v>0.21891843256659133</v>
      </c>
      <c r="U26" s="71">
        <f>номинал!U27/номинал!U30*100</f>
        <v>0.26702945768027059</v>
      </c>
      <c r="V26" s="71">
        <f>номинал!V27/номинал!V30*100</f>
        <v>0.31948297401894293</v>
      </c>
    </row>
    <row r="27" spans="1:22" ht="25.5" customHeight="1" x14ac:dyDescent="0.2">
      <c r="A27" s="70" t="s">
        <v>62</v>
      </c>
      <c r="B27" s="71">
        <f>номинал!B28/номинал!B30*100</f>
        <v>0</v>
      </c>
      <c r="C27" s="71">
        <f>номинал!C28/номинал!C30*100</f>
        <v>0</v>
      </c>
      <c r="D27" s="71">
        <f>номинал!D28/номинал!D30*100</f>
        <v>0</v>
      </c>
      <c r="E27" s="71">
        <f>номинал!E28/номинал!E30*100</f>
        <v>0</v>
      </c>
      <c r="F27" s="71">
        <f>номинал!F28/номинал!F30*100</f>
        <v>0</v>
      </c>
      <c r="G27" s="71">
        <f>номинал!G28/номинал!G30*100</f>
        <v>0</v>
      </c>
      <c r="H27" s="71">
        <f>номинал!H28/номинал!H30*100</f>
        <v>0</v>
      </c>
      <c r="I27" s="71">
        <f>номинал!I28/номинал!I30*100</f>
        <v>0</v>
      </c>
      <c r="J27" s="71">
        <f>номинал!J28/номинал!J30*100</f>
        <v>0</v>
      </c>
      <c r="K27" s="71">
        <f>номинал!K28/номинал!K30*100</f>
        <v>0</v>
      </c>
      <c r="L27" s="71">
        <f>номинал!L28/номинал!L30*100</f>
        <v>0</v>
      </c>
      <c r="M27" s="71">
        <f>номинал!M28/номинал!M30*100</f>
        <v>0</v>
      </c>
      <c r="N27" s="71">
        <f>номинал!N28/номинал!N30*100</f>
        <v>0</v>
      </c>
      <c r="O27" s="71">
        <f>номинал!O28/номинал!O30*100</f>
        <v>0</v>
      </c>
      <c r="P27" s="71">
        <f>номинал!P28/номинал!P30*100</f>
        <v>0</v>
      </c>
      <c r="Q27" s="71">
        <f>номинал!Q28/номинал!Q30*100</f>
        <v>0</v>
      </c>
      <c r="R27" s="71">
        <f>номинал!R28/номинал!R30*100</f>
        <v>0</v>
      </c>
      <c r="S27" s="71">
        <f>номинал!S28/номинал!S30*100</f>
        <v>0</v>
      </c>
      <c r="T27" s="71">
        <f>номинал!T28/номинал!T30*100</f>
        <v>0</v>
      </c>
      <c r="U27" s="71">
        <f>номинал!U28/номинал!U30*100</f>
        <v>0</v>
      </c>
      <c r="V27" s="71">
        <f>номинал!V28/номинал!V30*100</f>
        <v>0</v>
      </c>
    </row>
    <row r="28" spans="1:22" ht="18" customHeight="1" x14ac:dyDescent="0.2">
      <c r="A28" s="73" t="s">
        <v>63</v>
      </c>
      <c r="B28" s="71">
        <v>18.07732824908906</v>
      </c>
      <c r="C28" s="71">
        <f>номинал!C29/номинал!C30*100</f>
        <v>19.94260294867793</v>
      </c>
      <c r="D28" s="71">
        <f>номинал!D29/номинал!D30*100</f>
        <v>24.613211053980617</v>
      </c>
      <c r="E28" s="71">
        <f>номинал!E29/номинал!E30*100</f>
        <v>20.557296698802542</v>
      </c>
      <c r="F28" s="71">
        <f>номинал!F29/номинал!F30*100</f>
        <v>21.773754282618931</v>
      </c>
      <c r="G28" s="71">
        <f>номинал!G29/номинал!G30*100</f>
        <v>21.313087119576664</v>
      </c>
      <c r="H28" s="71">
        <f>номинал!H29/номинал!H30*100</f>
        <v>18.93110546986318</v>
      </c>
      <c r="I28" s="71">
        <f>номинал!I29/номинал!I30*100</f>
        <v>21.603618868340178</v>
      </c>
      <c r="J28" s="71">
        <f>номинал!J29/номинал!J30*100</f>
        <v>21.624476745838241</v>
      </c>
      <c r="K28" s="71">
        <f>номинал!K29/номинал!K30*100</f>
        <v>21.945522218571977</v>
      </c>
      <c r="L28" s="71">
        <f>номинал!L29/номинал!L30*100</f>
        <v>23.45729442990017</v>
      </c>
      <c r="M28" s="71">
        <f>номинал!M29/номинал!M30*100</f>
        <v>22.900547602371361</v>
      </c>
      <c r="N28" s="71">
        <f>номинал!N29/номинал!N30*100</f>
        <v>24.615119569367128</v>
      </c>
      <c r="O28" s="71">
        <f>номинал!O29/номинал!O30*100</f>
        <v>23.773689096938163</v>
      </c>
      <c r="P28" s="71">
        <f>номинал!P29/номинал!P30*100</f>
        <v>24.676598069257778</v>
      </c>
      <c r="Q28" s="71">
        <f>номинал!Q29/номинал!Q30*100</f>
        <v>23.183207299819426</v>
      </c>
      <c r="R28" s="71">
        <f>номинал!R29/номинал!R30*100</f>
        <v>23.204852878411145</v>
      </c>
      <c r="S28" s="71">
        <f>номинал!S29/номинал!S30*100</f>
        <v>23.547171761084797</v>
      </c>
      <c r="T28" s="71">
        <f>номинал!T29/номинал!T30*100</f>
        <v>26.456626432914536</v>
      </c>
      <c r="U28" s="71">
        <f>номинал!U29/номинал!U30*100</f>
        <v>24.268506961904258</v>
      </c>
      <c r="V28" s="71">
        <f>номинал!V29/номинал!V30*100</f>
        <v>23.925136139170068</v>
      </c>
    </row>
    <row r="29" spans="1:22" ht="18.75" customHeight="1" x14ac:dyDescent="0.2">
      <c r="A29" s="70" t="s">
        <v>2</v>
      </c>
      <c r="B29" s="71">
        <v>100</v>
      </c>
      <c r="C29" s="71">
        <v>100</v>
      </c>
      <c r="D29" s="71">
        <v>100</v>
      </c>
      <c r="E29" s="71">
        <v>100</v>
      </c>
      <c r="F29" s="71">
        <v>100</v>
      </c>
      <c r="G29" s="71">
        <v>100</v>
      </c>
      <c r="H29" s="71">
        <v>100</v>
      </c>
      <c r="I29" s="71">
        <v>100</v>
      </c>
      <c r="J29" s="71">
        <v>100</v>
      </c>
      <c r="K29" s="71">
        <v>100</v>
      </c>
      <c r="L29" s="71">
        <v>100</v>
      </c>
      <c r="M29" s="71">
        <v>100</v>
      </c>
      <c r="N29" s="71">
        <v>100</v>
      </c>
      <c r="O29" s="71">
        <v>100</v>
      </c>
      <c r="P29" s="71">
        <v>100</v>
      </c>
      <c r="Q29" s="71">
        <v>100</v>
      </c>
      <c r="R29" s="71">
        <v>100</v>
      </c>
      <c r="S29" s="71">
        <v>100</v>
      </c>
      <c r="T29" s="71">
        <v>100</v>
      </c>
      <c r="U29" s="71">
        <v>100</v>
      </c>
      <c r="V29" s="71">
        <v>100</v>
      </c>
    </row>
    <row r="30" spans="1:22" ht="25.5" x14ac:dyDescent="0.2">
      <c r="A30" s="70" t="s">
        <v>3</v>
      </c>
      <c r="B30" s="71">
        <f>номинал!B31/номинал!B30*100</f>
        <v>0</v>
      </c>
      <c r="C30" s="71">
        <f>номинал!C31/номинал!C30*100</f>
        <v>0</v>
      </c>
      <c r="D30" s="71">
        <f>номинал!D31/номинал!D30*100</f>
        <v>0</v>
      </c>
      <c r="E30" s="71">
        <f>номинал!E31/номинал!E30*100</f>
        <v>0</v>
      </c>
      <c r="F30" s="71">
        <f>номинал!F31/номинал!F30*100</f>
        <v>0</v>
      </c>
      <c r="G30" s="71">
        <f>номинал!G31/номинал!G30*100</f>
        <v>0</v>
      </c>
      <c r="H30" s="71">
        <f>номинал!H31/номинал!H30*100</f>
        <v>0</v>
      </c>
      <c r="I30" s="71">
        <f>номинал!I31/номинал!I30*100</f>
        <v>0</v>
      </c>
      <c r="J30" s="71">
        <f>номинал!J31/номинал!J30*100</f>
        <v>0</v>
      </c>
      <c r="K30" s="71">
        <f>номинал!K31/номинал!K30*100</f>
        <v>0</v>
      </c>
      <c r="L30" s="71">
        <f>номинал!L31/номинал!L30*100</f>
        <v>0</v>
      </c>
      <c r="M30" s="71">
        <f>номинал!M31/номинал!M30*100</f>
        <v>0</v>
      </c>
      <c r="N30" s="71">
        <f>номинал!N31/номинал!N30*100</f>
        <v>0</v>
      </c>
      <c r="O30" s="71">
        <f>номинал!O31/номинал!O30*100</f>
        <v>0</v>
      </c>
      <c r="P30" s="71">
        <f>номинал!P31/номинал!P30*100</f>
        <v>0</v>
      </c>
      <c r="Q30" s="71">
        <f>номинал!Q31/номинал!Q30*100</f>
        <v>0</v>
      </c>
      <c r="R30" s="71">
        <f>номинал!R31/номинал!R30*100</f>
        <v>0</v>
      </c>
      <c r="S30" s="71">
        <f>номинал!S31/номинал!S30*100</f>
        <v>0</v>
      </c>
      <c r="T30" s="71">
        <f>номинал!T31/номинал!T30*100</f>
        <v>0.39922189404032504</v>
      </c>
      <c r="U30" s="71">
        <f>номинал!U31/номинал!U30*100</f>
        <v>0</v>
      </c>
      <c r="V30" s="71">
        <f>номинал!V31/номинал!V30*100</f>
        <v>0</v>
      </c>
    </row>
    <row r="31" spans="1:22" ht="16.5" customHeight="1" thickBot="1" x14ac:dyDescent="0.25">
      <c r="A31" s="79" t="s">
        <v>4</v>
      </c>
      <c r="B31" s="80">
        <f>номинал!B32/номинал!B30*100</f>
        <v>100</v>
      </c>
      <c r="C31" s="80">
        <f>номинал!C32/номинал!C30*100</f>
        <v>100</v>
      </c>
      <c r="D31" s="80">
        <f>номинал!D32/номинал!D30*100</f>
        <v>100</v>
      </c>
      <c r="E31" s="80">
        <f>номинал!E32/номинал!E30*100</f>
        <v>100</v>
      </c>
      <c r="F31" s="80">
        <f>номинал!F32/номинал!F30*100</f>
        <v>100</v>
      </c>
      <c r="G31" s="80">
        <f>номинал!G32/номинал!G30*100</f>
        <v>100</v>
      </c>
      <c r="H31" s="80">
        <f>номинал!H32/номинал!H30*100</f>
        <v>100</v>
      </c>
      <c r="I31" s="80">
        <f>номинал!I32/номинал!I30*100</f>
        <v>100</v>
      </c>
      <c r="J31" s="80">
        <f>номинал!J32/номинал!J30*100</f>
        <v>100</v>
      </c>
      <c r="K31" s="80">
        <f>номинал!K32/номинал!K30*100</f>
        <v>100</v>
      </c>
      <c r="L31" s="80">
        <f>номинал!L32/номинал!L30*100</f>
        <v>100</v>
      </c>
      <c r="M31" s="80">
        <f>номинал!M32/номинал!M30*100</f>
        <v>100</v>
      </c>
      <c r="N31" s="80">
        <f>номинал!N32/номинал!N30*100</f>
        <v>100</v>
      </c>
      <c r="O31" s="80">
        <f>номинал!O32/номинал!O30*100</f>
        <v>100</v>
      </c>
      <c r="P31" s="80">
        <f>номинал!P32/номинал!P30*100</f>
        <v>100</v>
      </c>
      <c r="Q31" s="71">
        <f>номинал!Q32/номинал!Q30*100</f>
        <v>100</v>
      </c>
      <c r="R31" s="71">
        <f>номинал!R32/номинал!R30*100</f>
        <v>100</v>
      </c>
      <c r="S31" s="80">
        <f>номинал!S32/номинал!S30*100</f>
        <v>100</v>
      </c>
      <c r="T31" s="80">
        <f>номинал!T32/номинал!T30*100</f>
        <v>100.39922189404034</v>
      </c>
      <c r="U31" s="80">
        <f>номинал!U32/номинал!U30*100</f>
        <v>100</v>
      </c>
      <c r="V31" s="80">
        <f>номинал!V32/номинал!V30*100</f>
        <v>100</v>
      </c>
    </row>
    <row r="32" spans="1:22" ht="15" customHeight="1" thickBot="1" x14ac:dyDescent="0.25">
      <c r="A32" s="81" t="s">
        <v>5</v>
      </c>
      <c r="B32" s="64">
        <v>1997</v>
      </c>
      <c r="C32" s="64">
        <v>1998</v>
      </c>
      <c r="D32" s="64">
        <v>1999</v>
      </c>
      <c r="E32" s="64">
        <v>2000</v>
      </c>
      <c r="F32" s="65">
        <v>2001</v>
      </c>
      <c r="G32" s="64">
        <v>2002</v>
      </c>
      <c r="H32" s="67">
        <v>2003</v>
      </c>
      <c r="I32" s="68">
        <v>2004</v>
      </c>
      <c r="J32" s="65">
        <v>2005</v>
      </c>
      <c r="K32" s="69">
        <v>2006</v>
      </c>
      <c r="L32" s="67">
        <v>2007</v>
      </c>
      <c r="M32" s="67">
        <v>2008</v>
      </c>
      <c r="N32" s="67">
        <v>2009</v>
      </c>
      <c r="O32" s="67">
        <v>2010</v>
      </c>
      <c r="P32" s="67">
        <v>2011</v>
      </c>
      <c r="Q32" s="82">
        <v>2012</v>
      </c>
      <c r="R32" s="67">
        <v>2013</v>
      </c>
      <c r="S32" s="58">
        <v>2014</v>
      </c>
      <c r="T32" s="59">
        <v>2015</v>
      </c>
      <c r="U32" s="59">
        <v>2016</v>
      </c>
      <c r="V32" s="60">
        <v>2017</v>
      </c>
    </row>
    <row r="33" spans="1:22" ht="18" customHeight="1" x14ac:dyDescent="0.2">
      <c r="A33" s="83" t="s">
        <v>10</v>
      </c>
      <c r="B33" s="71">
        <f>номинал!B34/номинал!B30*100</f>
        <v>68.710419826582125</v>
      </c>
      <c r="C33" s="71">
        <f>номинал!C34/номинал!C30*100</f>
        <v>77.719381250167331</v>
      </c>
      <c r="D33" s="71">
        <v>78.5</v>
      </c>
      <c r="E33" s="71">
        <f>номинал!E34/номинал!E30*100</f>
        <v>75.538840028948599</v>
      </c>
      <c r="F33" s="71">
        <f>номинал!F34/номинал!F30*100</f>
        <v>74.595548303014397</v>
      </c>
      <c r="G33" s="71">
        <f>номинал!G34/номинал!G30*100</f>
        <v>73.22130529684658</v>
      </c>
      <c r="H33" s="71">
        <f>номинал!H34/номинал!H30*100</f>
        <v>69.066197827399606</v>
      </c>
      <c r="I33" s="71">
        <f>номинал!I34/номинал!I30*100</f>
        <v>69.884356668657929</v>
      </c>
      <c r="J33" s="71">
        <v>69.5</v>
      </c>
      <c r="K33" s="71">
        <f>номинал!K34/номинал!K30*100</f>
        <v>68.985236218615739</v>
      </c>
      <c r="L33" s="71">
        <f>номинал!L34/номинал!L30*100</f>
        <v>69.593478245199179</v>
      </c>
      <c r="M33" s="71">
        <f>номинал!M34/номинал!M30*100</f>
        <v>74.139281233314136</v>
      </c>
      <c r="N33" s="71">
        <f>номинал!N34/номинал!N30*100</f>
        <v>69.813953028077307</v>
      </c>
      <c r="O33" s="71">
        <f>номинал!O34/номинал!O30*100</f>
        <v>69.58652647629026</v>
      </c>
      <c r="P33" s="71">
        <f>номинал!P34/номинал!P30*100</f>
        <v>73.45549795204164</v>
      </c>
      <c r="Q33" s="71">
        <f>номинал!Q34/номинал!Q30*100</f>
        <v>74.206649453213231</v>
      </c>
      <c r="R33" s="71">
        <f>номинал!R34/номинал!R30*100</f>
        <v>73.566798846748441</v>
      </c>
      <c r="S33" s="71">
        <f>номинал!S34/номинал!S30*100</f>
        <v>75.346315725134872</v>
      </c>
      <c r="T33" s="71">
        <f>номинал!T34/номинал!T30*100</f>
        <v>71.000334193527948</v>
      </c>
      <c r="U33" s="72">
        <f>номинал!U34/номинал!U30*100</f>
        <v>73.095994971166235</v>
      </c>
      <c r="V33" s="72">
        <f>номинал!V34/номинал!V30*100</f>
        <v>75.773198189119455</v>
      </c>
    </row>
    <row r="34" spans="1:22" x14ac:dyDescent="0.2">
      <c r="A34" s="74" t="s">
        <v>1</v>
      </c>
      <c r="B34" s="57"/>
      <c r="C34" s="57"/>
      <c r="D34" s="57"/>
      <c r="E34" s="57"/>
      <c r="F34" s="57"/>
      <c r="G34" s="57"/>
      <c r="H34" s="57"/>
      <c r="I34" s="71"/>
      <c r="J34" s="71"/>
      <c r="K34" s="71"/>
      <c r="L34" s="71"/>
      <c r="M34" s="57"/>
      <c r="N34" s="57"/>
      <c r="O34" s="57"/>
      <c r="Q34" s="61"/>
      <c r="R34" s="57"/>
      <c r="S34" s="57"/>
      <c r="T34" s="57"/>
      <c r="V34" s="71"/>
    </row>
    <row r="35" spans="1:22" x14ac:dyDescent="0.2">
      <c r="A35" s="74" t="s">
        <v>21</v>
      </c>
      <c r="B35" s="57">
        <f>номинал!B36/номинал!B30*100</f>
        <v>53.346783280074384</v>
      </c>
      <c r="C35" s="57">
        <f>номинал!C36/номинал!C30*100</f>
        <v>61.26128003171717</v>
      </c>
      <c r="D35" s="57">
        <f>номинал!D36/номинал!D30*100</f>
        <v>63.861970882936014</v>
      </c>
      <c r="E35" s="57">
        <f>номинал!E36/номинал!E30*100</f>
        <v>61.085344847385961</v>
      </c>
      <c r="F35" s="57">
        <f>номинал!F36/номинал!F30*100</f>
        <v>59.779454474094287</v>
      </c>
      <c r="G35" s="57">
        <f>номинал!G36/номинал!G30*100</f>
        <v>57.293190535976045</v>
      </c>
      <c r="H35" s="57">
        <f>номинал!H36/номинал!H30*100</f>
        <v>52.992222846232593</v>
      </c>
      <c r="I35" s="57">
        <f>номинал!I36/номинал!I30*100</f>
        <v>53.578834627385</v>
      </c>
      <c r="J35" s="57">
        <f>номинал!J36/номинал!J30*100</f>
        <v>53.130621430094038</v>
      </c>
      <c r="K35" s="57">
        <f>номинал!K36/номинал!K30*100</f>
        <v>52.797321705621961</v>
      </c>
      <c r="L35" s="57">
        <f>номинал!L36/номинал!L30*100</f>
        <v>53.499333156200613</v>
      </c>
      <c r="M35" s="57">
        <f>номинал!M36/номинал!M30*100</f>
        <v>58.004518847552454</v>
      </c>
      <c r="N35" s="57">
        <f>номинал!N36/номинал!N30*100</f>
        <v>53.181623866398873</v>
      </c>
      <c r="O35" s="57">
        <f>номинал!O36/номинал!O30*100</f>
        <v>53.223148643786857</v>
      </c>
      <c r="P35" s="57">
        <f>номинал!P36/номинал!P30*100</f>
        <v>56.42873841534751</v>
      </c>
      <c r="Q35" s="57">
        <f>номинал!Q36/номинал!Q30*100</f>
        <v>56.488721564271081</v>
      </c>
      <c r="R35" s="57">
        <f>номинал!R36/номинал!R30*100</f>
        <v>55.851599611013988</v>
      </c>
      <c r="S35" s="57">
        <f>номинал!S36/номинал!S30*100</f>
        <v>57.447836007069277</v>
      </c>
      <c r="T35" s="57">
        <f>номинал!T36/номинал!T30*100</f>
        <v>54.128212988290969</v>
      </c>
      <c r="U35" s="57">
        <f>номинал!U36/номинал!U30*100</f>
        <v>55.090561588850093</v>
      </c>
      <c r="V35" s="57">
        <f>номинал!V36/номинал!V30*100</f>
        <v>56.663235038803293</v>
      </c>
    </row>
    <row r="36" spans="1:22" x14ac:dyDescent="0.2">
      <c r="A36" s="74" t="s">
        <v>9</v>
      </c>
      <c r="B36" s="57"/>
      <c r="C36" s="57">
        <f>номинал!C37/номинал!C30*100</f>
        <v>16.458101218450157</v>
      </c>
      <c r="D36" s="57">
        <f>номинал!D37/номинал!D30*100</f>
        <v>14.581035759757876</v>
      </c>
      <c r="E36" s="57">
        <f>номинал!E37/номинал!E30*100</f>
        <v>14.453495181562642</v>
      </c>
      <c r="F36" s="57">
        <f>номинал!F37/номинал!F30*100</f>
        <v>14.816093828920105</v>
      </c>
      <c r="G36" s="57">
        <f>номинал!G37/номинал!G30*100</f>
        <v>15.928114760870542</v>
      </c>
      <c r="H36" s="57">
        <f>номинал!H37/номинал!H30*100</f>
        <v>16.073974981167016</v>
      </c>
      <c r="I36" s="57">
        <f>номинал!I37/номинал!I30*100</f>
        <v>16.305524774447079</v>
      </c>
      <c r="J36" s="57">
        <f>номинал!J37/номинал!J30*100</f>
        <v>16.439227971328872</v>
      </c>
      <c r="K36" s="57">
        <f>номинал!K37/номинал!K30*100</f>
        <v>16.1879145129938</v>
      </c>
      <c r="L36" s="57">
        <f>номинал!L37/номинал!L30*100</f>
        <v>16.094145088998559</v>
      </c>
      <c r="M36" s="57">
        <f>номинал!M37/номинал!M30*100</f>
        <v>16.134762385761682</v>
      </c>
      <c r="N36" s="57">
        <f>номинал!N37/номинал!N30*100</f>
        <v>15.667028510234557</v>
      </c>
      <c r="O36" s="57">
        <f>номинал!O37/номинал!O30*100</f>
        <v>15.211517014252198</v>
      </c>
      <c r="P36" s="57">
        <f>номинал!P37/номинал!P30*100</f>
        <v>15.541021245278298</v>
      </c>
      <c r="Q36" s="57">
        <f>номинал!Q37/номинал!Q30*100</f>
        <v>15.830262438003198</v>
      </c>
      <c r="R36" s="57">
        <f>номинал!R37/номинал!R30*100</f>
        <v>15.514921249728083</v>
      </c>
      <c r="S36" s="57">
        <f>номинал!S37/номинал!S30*100</f>
        <v>15.560287359201361</v>
      </c>
      <c r="T36" s="57">
        <f>номинал!T37/номинал!T30*100</f>
        <v>15.040965610051154</v>
      </c>
      <c r="U36" s="57">
        <f>номинал!U37/номинал!U30*100</f>
        <v>15.995757592920915</v>
      </c>
      <c r="V36" s="57">
        <f>номинал!V37/номинал!V30*100</f>
        <v>16.665620328340605</v>
      </c>
    </row>
    <row r="37" spans="1:22" x14ac:dyDescent="0.2">
      <c r="A37" s="74" t="s">
        <v>1</v>
      </c>
      <c r="B37" s="57"/>
      <c r="C37" s="57"/>
      <c r="D37" s="57"/>
      <c r="E37" s="57"/>
      <c r="F37" s="57"/>
      <c r="G37" s="57"/>
      <c r="H37" s="57"/>
      <c r="I37" s="71"/>
      <c r="J37" s="71"/>
      <c r="K37" s="71"/>
      <c r="L37" s="71"/>
      <c r="M37" s="57"/>
      <c r="N37" s="57"/>
      <c r="O37" s="57"/>
      <c r="P37" s="57"/>
      <c r="Q37" s="57"/>
      <c r="R37" s="57"/>
      <c r="S37" s="57"/>
      <c r="T37" s="57"/>
      <c r="V37" s="71"/>
    </row>
    <row r="38" spans="1:22" ht="26.25" customHeight="1" x14ac:dyDescent="0.2">
      <c r="A38" s="76" t="s">
        <v>11</v>
      </c>
      <c r="B38" s="57">
        <f>номинал!B39/номинал!B30*100</f>
        <v>3.1234448550396614</v>
      </c>
      <c r="C38" s="57">
        <f>номинал!C39/номинал!C30*100</f>
        <v>3.6231253312344642</v>
      </c>
      <c r="D38" s="57">
        <f>номинал!D39/номинал!D30*100</f>
        <v>2.9174116970339665</v>
      </c>
      <c r="E38" s="57">
        <f>номинал!E39/номинал!E30*100</f>
        <v>2.8669842056266548</v>
      </c>
      <c r="F38" s="57">
        <f>номинал!F39/номинал!F30*100</f>
        <v>3.2218274435195933</v>
      </c>
      <c r="G38" s="57">
        <f>номинал!G39/номинал!G30*100</f>
        <v>3.7241825327704157</v>
      </c>
      <c r="H38" s="57">
        <f>номинал!H39/номинал!H30*100</f>
        <v>3.961282711042919</v>
      </c>
      <c r="I38" s="57">
        <f>номинал!I39/номинал!I30*100</f>
        <v>4.0864156689594049</v>
      </c>
      <c r="J38" s="57">
        <f>номинал!J39/номинал!J30*100</f>
        <v>4.3943242904519018</v>
      </c>
      <c r="K38" s="57">
        <f>номинал!K39/номинал!K30*100</f>
        <v>4.2531065781878379</v>
      </c>
      <c r="L38" s="57">
        <f>номинал!L39/номинал!L30*100</f>
        <v>4.125949923780361</v>
      </c>
      <c r="M38" s="57">
        <f>номинал!M39/номинал!M30*100</f>
        <v>4.1025634716969117</v>
      </c>
      <c r="N38" s="57">
        <f>номинал!N39/номинал!N30*100</f>
        <v>4.2716183760220936</v>
      </c>
      <c r="O38" s="57">
        <f>номинал!O39/номинал!O30*100</f>
        <v>4.4457978150477109</v>
      </c>
      <c r="P38" s="57">
        <f>номинал!P39/номинал!P30*100</f>
        <v>4.6642688589202503</v>
      </c>
      <c r="Q38" s="57">
        <f>номинал!Q39/номинал!Q30*100</f>
        <v>4.449923613546142</v>
      </c>
      <c r="R38" s="57">
        <f>номинал!R39/номинал!R30*100</f>
        <v>4.5135738724598262</v>
      </c>
      <c r="S38" s="57">
        <f>номинал!S39/номинал!S30*100</f>
        <v>4.5770225450401334</v>
      </c>
      <c r="T38" s="57">
        <f>номинал!T39/номинал!T30*100</f>
        <v>4.5003302328264727</v>
      </c>
      <c r="U38" s="57">
        <f>номинал!U39/номинал!U30*100</f>
        <v>4.8191601100086094</v>
      </c>
      <c r="V38" s="57">
        <f>номинал!V39/номинал!V30*100</f>
        <v>5.0917536791969393</v>
      </c>
    </row>
    <row r="39" spans="1:22" ht="16.5" customHeight="1" x14ac:dyDescent="0.2">
      <c r="A39" s="76" t="s">
        <v>12</v>
      </c>
      <c r="B39" s="57">
        <f>номинал!B40/номинал!B30*100</f>
        <v>2.8496019963889605</v>
      </c>
      <c r="C39" s="57">
        <f>номинал!C40/номинал!C30*100</f>
        <v>2.8888753614826466</v>
      </c>
      <c r="D39" s="57">
        <f>номинал!D40/номинал!D30*100</f>
        <v>2.3662916247288552</v>
      </c>
      <c r="E39" s="57">
        <f>номинал!E40/номинал!E30*100</f>
        <v>2.1714671256862861</v>
      </c>
      <c r="F39" s="57">
        <f>номинал!F40/номинал!F30*100</f>
        <v>2.0298629288923999</v>
      </c>
      <c r="G39" s="57">
        <f>номинал!G40/номинал!G30*100</f>
        <v>1.8572851211534402</v>
      </c>
      <c r="H39" s="57">
        <f>номинал!H40/номинал!H30*100</f>
        <v>1.7142996649819227</v>
      </c>
      <c r="I39" s="57">
        <f>номинал!I40/номинал!I30*100</f>
        <v>1.7169069324137964</v>
      </c>
      <c r="J39" s="57">
        <f>номинал!J40/номинал!J30*100</f>
        <v>1.654818535329688</v>
      </c>
      <c r="K39" s="57">
        <f>номинал!K40/номинал!K30*100</f>
        <v>1.607127579417698</v>
      </c>
      <c r="L39" s="57">
        <f>номинал!L40/номинал!L30*100</f>
        <v>1.552350904296911</v>
      </c>
      <c r="M39" s="57">
        <f>номинал!M40/номинал!M30*100</f>
        <v>1.6071780329041534</v>
      </c>
      <c r="N39" s="57">
        <f>номинал!N40/номинал!N30*100</f>
        <v>1.5562095966322342</v>
      </c>
      <c r="O39" s="57">
        <f>номинал!O40/номинал!O30*100</f>
        <v>1.4990883826358339</v>
      </c>
      <c r="P39" s="57">
        <f>номинал!P40/номинал!P30*100</f>
        <v>1.4959714911135262</v>
      </c>
      <c r="Q39" s="57">
        <f>номинал!Q40/номинал!Q30*100</f>
        <v>1.4911561848242938</v>
      </c>
      <c r="R39" s="57">
        <f>номинал!R40/номинал!R30*100</f>
        <v>1.6786370950043525</v>
      </c>
      <c r="S39" s="57">
        <f>номинал!S40/номинал!S30*100</f>
        <v>1.6810080480751399</v>
      </c>
      <c r="T39" s="57">
        <f>номинал!T40/номинал!T30*100</f>
        <v>1.6402124191456424</v>
      </c>
      <c r="U39" s="57">
        <f>номинал!U40/номинал!U30*100</f>
        <v>1.7199610891042734</v>
      </c>
      <c r="V39" s="57">
        <f>номинал!V40/номинал!V30*100</f>
        <v>1.7379052395967616</v>
      </c>
    </row>
    <row r="40" spans="1:22" ht="19.5" customHeight="1" x14ac:dyDescent="0.2">
      <c r="A40" s="76" t="s">
        <v>22</v>
      </c>
      <c r="B40" s="57">
        <f>номинал!B41/номинал!B30*100</f>
        <v>0.6042046821262087</v>
      </c>
      <c r="C40" s="57">
        <f>номинал!C41/номинал!C30*100</f>
        <v>0.70143744808396224</v>
      </c>
      <c r="D40" s="57">
        <f>номинал!D41/номинал!D30*100</f>
        <v>0.93912925251287993</v>
      </c>
      <c r="E40" s="57">
        <f>номинал!E41/номинал!E30*100</f>
        <v>1.0014702968515945</v>
      </c>
      <c r="F40" s="57">
        <f>номинал!F41/номинал!F30*100</f>
        <v>1.0057064761516501</v>
      </c>
      <c r="G40" s="57">
        <f>номинал!G41/номинал!G30*100</f>
        <v>1.0668034459248597</v>
      </c>
      <c r="H40" s="57">
        <f>номинал!H41/номинал!H30*100</f>
        <v>1.0721649313806041</v>
      </c>
      <c r="I40" s="57">
        <f>номинал!I41/номинал!I30*100</f>
        <v>1.1125349106056175</v>
      </c>
      <c r="J40" s="57">
        <f>номинал!J41/номинал!J30*100</f>
        <v>1.104788595394903</v>
      </c>
      <c r="K40" s="57">
        <f>номинал!K41/номинал!K30*100</f>
        <v>1.1146082958820414</v>
      </c>
      <c r="L40" s="57">
        <f>номинал!L41/номинал!L30*100</f>
        <v>1.1337482358065478</v>
      </c>
      <c r="M40" s="57">
        <f>номинал!M41/номинал!M30*100</f>
        <v>1.1381635955597771</v>
      </c>
      <c r="N40" s="57">
        <f>номинал!N41/номинал!N30*100</f>
        <v>1.079666078043636</v>
      </c>
      <c r="O40" s="57">
        <f>номинал!O41/номинал!O30*100</f>
        <v>1.0034375968897311</v>
      </c>
      <c r="P40" s="57">
        <f>номинал!P41/номинал!P30*100</f>
        <v>0.97437004248741488</v>
      </c>
      <c r="Q40" s="57">
        <f>номинал!Q41/номинал!Q30*100</f>
        <v>0.94961504294642352</v>
      </c>
      <c r="R40" s="57">
        <f>номинал!R41/номинал!R30*100</f>
        <v>1.0061108232080711</v>
      </c>
      <c r="S40" s="57">
        <f>номинал!S41/номинал!S30*100</f>
        <v>1.0146293713747754</v>
      </c>
      <c r="T40" s="57">
        <f>номинал!T41/номинал!T30*100</f>
        <v>1.0082694215612218</v>
      </c>
      <c r="U40" s="57">
        <f>номинал!U41/номинал!U30*100</f>
        <v>1.0507519885658079</v>
      </c>
      <c r="V40" s="57">
        <f>номинал!V41/номинал!V30*100</f>
        <v>1.1095902317182862</v>
      </c>
    </row>
    <row r="41" spans="1:22" ht="25.5" x14ac:dyDescent="0.2">
      <c r="A41" s="76" t="s">
        <v>52</v>
      </c>
      <c r="B41" s="57">
        <f>номинал!B42/номинал!B30*100</f>
        <v>0.83111222204709601</v>
      </c>
      <c r="C41" s="57">
        <f>номинал!C42/номинал!C30*100</f>
        <v>1.2203030529143777</v>
      </c>
      <c r="D41" s="57">
        <f>номинал!D42/номинал!D30*100</f>
        <v>1.1521876213862907</v>
      </c>
      <c r="E41" s="57">
        <f>номинал!E42/номинал!E30*100</f>
        <v>1.1575217489425855</v>
      </c>
      <c r="F41" s="57">
        <f>номинал!F42/номинал!F30*100</f>
        <v>1.1468431791180507</v>
      </c>
      <c r="G41" s="57">
        <v>1.4</v>
      </c>
      <c r="H41" s="57">
        <f>номинал!H42/номинал!H30*100</f>
        <v>1.2594432789568706</v>
      </c>
      <c r="I41" s="57">
        <f>номинал!I42/номинал!I30*100</f>
        <v>1.2878357898039667</v>
      </c>
      <c r="J41" s="57">
        <f>номинал!J42/номинал!J30*100</f>
        <v>1.3003960530601035</v>
      </c>
      <c r="K41" s="57">
        <f>номинал!K42/номинал!K30*100</f>
        <v>1.299389194467669</v>
      </c>
      <c r="L41" s="57">
        <f>номинал!L42/номинал!L30*100</f>
        <v>1.2927230221839558</v>
      </c>
      <c r="M41" s="57">
        <f>номинал!M42/номинал!M30*100</f>
        <v>1.2935665466000759</v>
      </c>
      <c r="N41" s="57">
        <f>номинал!N42/номинал!N30*100</f>
        <v>1.2619364122652703</v>
      </c>
      <c r="O41" s="57">
        <f>номинал!O42/номинал!O30*100</f>
        <v>1.2641067448361274</v>
      </c>
      <c r="P41" s="57">
        <f>номинал!P42/номинал!P30*100</f>
        <v>1.3111231009602209</v>
      </c>
      <c r="Q41" s="57">
        <f>номинал!Q42/номинал!Q30*100</f>
        <v>1.3308602651906321</v>
      </c>
      <c r="R41" s="57">
        <f>номинал!R42/номинал!R30*100</f>
        <v>1.4482877876547222</v>
      </c>
      <c r="S41" s="57">
        <f>номинал!S42/номинал!S30*100</f>
        <v>1.4852365006477062</v>
      </c>
      <c r="T41" s="57">
        <f>номинал!T42/номинал!T30*100</f>
        <v>1.4892312263497547</v>
      </c>
      <c r="U41" s="57">
        <f>номинал!U42/номинал!U30*100</f>
        <v>1.5813714447878737</v>
      </c>
      <c r="V41" s="57">
        <f>номинал!V42/номинал!V30*100</f>
        <v>1.6829046313334557</v>
      </c>
    </row>
    <row r="42" spans="1:22" ht="25.5" x14ac:dyDescent="0.2">
      <c r="A42" s="76" t="s">
        <v>13</v>
      </c>
      <c r="B42" s="57">
        <f>номинал!B43/номинал!B30*100</f>
        <v>0.21023118431987031</v>
      </c>
      <c r="C42" s="57">
        <f>номинал!C43/номинал!C30*100</f>
        <v>0.25631571392474028</v>
      </c>
      <c r="D42" s="57">
        <f>номинал!D43/номинал!D30*100</f>
        <v>0.27963213716555152</v>
      </c>
      <c r="E42" s="57">
        <f>номинал!E43/номинал!E30*100</f>
        <v>0.29844808836446585</v>
      </c>
      <c r="F42" s="57">
        <f>номинал!F43/номинал!F30*100</f>
        <v>0.33296958949853028</v>
      </c>
      <c r="G42" s="57">
        <f>номинал!G43/номинал!G30*100</f>
        <v>0.38902912954819913</v>
      </c>
      <c r="H42" s="57">
        <f>номинал!H43/номинал!H30*100</f>
        <v>0.44449686654904835</v>
      </c>
      <c r="I42" s="57">
        <f>номинал!I43/номинал!I30*100</f>
        <v>0.49103097059842571</v>
      </c>
      <c r="J42" s="57">
        <f>номинал!J43/номинал!J30*100</f>
        <v>0.49275265130061469</v>
      </c>
      <c r="K42" s="57">
        <f>номинал!K43/номинал!K30*100</f>
        <v>0.45152229419552259</v>
      </c>
      <c r="L42" s="57">
        <f>номинал!L43/номинал!L30*100</f>
        <v>0.37695356792125206</v>
      </c>
      <c r="M42" s="57">
        <f>номинал!M43/номинал!M30*100</f>
        <v>0.36514776335189048</v>
      </c>
      <c r="N42" s="57">
        <f>номинал!N43/номинал!N30*100</f>
        <v>0.36118497356771767</v>
      </c>
      <c r="O42" s="57">
        <f>номинал!O43/номинал!O30*100</f>
        <v>0.34469204589386937</v>
      </c>
      <c r="P42" s="57">
        <f>номинал!P43/номинал!P30*100</f>
        <v>0.34622606159208053</v>
      </c>
      <c r="Q42" s="57">
        <f>номинал!Q43/номинал!Q30*100</f>
        <v>0.34098217076363302</v>
      </c>
      <c r="R42" s="57">
        <f>номинал!R43/номинал!R30*100</f>
        <v>0.37010602065838127</v>
      </c>
      <c r="S42" s="57">
        <f>номинал!S43/номинал!S30*100</f>
        <v>0.37978198584990008</v>
      </c>
      <c r="T42" s="57">
        <f>номинал!T43/номинал!T30*100</f>
        <v>0.37579210292921522</v>
      </c>
      <c r="U42" s="57">
        <f>номинал!U43/номинал!U30*100</f>
        <v>0.41583190635291806</v>
      </c>
      <c r="V42" s="57">
        <f>номинал!V43/номинал!V30*100</f>
        <v>0.44281821958833634</v>
      </c>
    </row>
    <row r="43" spans="1:22" x14ac:dyDescent="0.2">
      <c r="A43" s="76" t="s">
        <v>14</v>
      </c>
      <c r="B43" s="57">
        <f>номинал!B44/номинал!B30*100</f>
        <v>3.8921038754220865</v>
      </c>
      <c r="C43" s="57">
        <f>номинал!C44/номинал!C30*100</f>
        <v>3.8537188222648546</v>
      </c>
      <c r="D43" s="57">
        <f>номинал!D44/номинал!D30*100</f>
        <v>3.8644892139817144</v>
      </c>
      <c r="E43" s="57">
        <f>номинал!E44/номинал!E30*100</f>
        <v>3.8001783149264603</v>
      </c>
      <c r="F43" s="57">
        <f>номинал!F44/номинал!F30*100</f>
        <v>3.8491111381284755</v>
      </c>
      <c r="G43" s="57">
        <f>номинал!G44/номинал!G30*100</f>
        <v>3.8633936614843121</v>
      </c>
      <c r="H43" s="57">
        <f>номинал!H44/номинал!H30*100</f>
        <v>3.7127503952107941</v>
      </c>
      <c r="I43" s="57">
        <f>номинал!I44/номинал!I30*100</f>
        <v>3.6069002170049167</v>
      </c>
      <c r="J43" s="57">
        <f>номинал!J44/номинал!J30*100</f>
        <v>3.5247434858599687</v>
      </c>
      <c r="K43" s="57">
        <f>номинал!K44/номинал!K30*100</f>
        <v>3.4311926634391097</v>
      </c>
      <c r="L43" s="57">
        <f>номинал!L44/номинал!L30*100</f>
        <v>3.3758701433287714</v>
      </c>
      <c r="M43" s="57">
        <f>номинал!M44/номинал!M30*100</f>
        <v>3.462899890813862</v>
      </c>
      <c r="N43" s="57">
        <f>номинал!N44/номинал!N30*100</f>
        <v>3.1876313616901046</v>
      </c>
      <c r="O43" s="57">
        <f>номинал!O44/номинал!O30*100</f>
        <v>2.8941374258406998</v>
      </c>
      <c r="P43" s="57">
        <f>номинал!P44/номинал!P30*100</f>
        <v>2.9952446478093404</v>
      </c>
      <c r="Q43" s="57">
        <f>номинал!Q44/номинал!Q30*100</f>
        <v>2.9625004009656055</v>
      </c>
      <c r="R43" s="57">
        <f>номинал!R44/номинал!R30*100</f>
        <v>2.8996617704785006</v>
      </c>
      <c r="S43" s="57">
        <f>номинал!S44/номинал!S30*100</f>
        <v>2.8884895574561371</v>
      </c>
      <c r="T43" s="57">
        <f>номинал!T44/номинал!T30*100</f>
        <v>2.7678540202016699</v>
      </c>
      <c r="U43" s="57">
        <f>номинал!U44/номинал!U30*100</f>
        <v>3.1476366813186636</v>
      </c>
      <c r="V43" s="57">
        <f>номинал!V44/номинал!V30*100</f>
        <v>3.3478834065263579</v>
      </c>
    </row>
    <row r="44" spans="1:22" x14ac:dyDescent="0.2">
      <c r="A44" s="76" t="s">
        <v>15</v>
      </c>
      <c r="B44" s="57">
        <f>номинал!B45/номинал!B30*100</f>
        <v>1.3973581940347983</v>
      </c>
      <c r="C44" s="57">
        <f>номинал!C45/номинал!C30*100</f>
        <v>1.5700983703533899</v>
      </c>
      <c r="D44" s="57">
        <f>номинал!D45/номинал!D30*100</f>
        <v>1.4817802680318479</v>
      </c>
      <c r="E44" s="57">
        <f>номинал!E45/номинал!E30*100</f>
        <v>1.65288533379311</v>
      </c>
      <c r="F44" s="57">
        <f>номинал!F45/номинал!F30*100</f>
        <v>1.7977613716977567</v>
      </c>
      <c r="G44" s="57">
        <f>номинал!G45/номинал!G30*100</f>
        <v>2.3544216921980881</v>
      </c>
      <c r="H44" s="57">
        <f>номинал!H45/номинал!H30*100</f>
        <v>2.6859100749190779</v>
      </c>
      <c r="I44" s="57">
        <f>номинал!I45/номинал!I30*100</f>
        <v>2.8628393360974229</v>
      </c>
      <c r="J44" s="57">
        <f>номинал!J45/номинал!J30*100</f>
        <v>3.0413045935902465</v>
      </c>
      <c r="K44" s="57">
        <f>номинал!K45/номинал!K30*100</f>
        <v>3.005490937680436</v>
      </c>
      <c r="L44" s="57">
        <f>номинал!L45/номинал!L30*100</f>
        <v>3.1742869740125879</v>
      </c>
      <c r="M44" s="57">
        <f>номинал!M45/номинал!M30*100</f>
        <v>3.1629556069199207</v>
      </c>
      <c r="N44" s="57">
        <f>номинал!N45/номинал!N30*100</f>
        <v>3.037970157941372</v>
      </c>
      <c r="O44" s="57">
        <f>номинал!O45/номинал!O30*100</f>
        <v>2.9252406065501795</v>
      </c>
      <c r="P44" s="57">
        <f>номинал!P45/номинал!P30*100</f>
        <v>2.9296349143308946</v>
      </c>
      <c r="Q44" s="57">
        <f>номинал!Q45/номинал!Q30*100</f>
        <v>2.8234065025394157</v>
      </c>
      <c r="R44" s="57">
        <f>номинал!R45/номинал!R30*100</f>
        <v>2.7469936528521806</v>
      </c>
      <c r="S44" s="57">
        <f>номинал!S45/номинал!S30*100</f>
        <v>2.6466084527941827</v>
      </c>
      <c r="T44" s="57">
        <f>номинал!T45/номинал!T30*100</f>
        <v>2.3978721916011008</v>
      </c>
      <c r="U44" s="57">
        <f>номинал!U45/номинал!U30*100</f>
        <v>2.3912705378726957</v>
      </c>
      <c r="V44" s="57">
        <f>номинал!V45/номинал!V30*100</f>
        <v>2.4007005630108318</v>
      </c>
    </row>
    <row r="45" spans="1:22" x14ac:dyDescent="0.2">
      <c r="A45" s="76" t="s">
        <v>23</v>
      </c>
      <c r="B45" s="57">
        <f>номинал!B47/номинал!B30*100</f>
        <v>2.4555795371290676</v>
      </c>
      <c r="C45" s="57">
        <f>номинал!C47/номинал!C30*100</f>
        <v>2.3442271181917227</v>
      </c>
      <c r="D45" s="57">
        <f>номинал!D47/номинал!D30*100</f>
        <v>1.5801139449167705</v>
      </c>
      <c r="E45" s="57">
        <v>1.6</v>
      </c>
      <c r="F45" s="57">
        <f>номинал!F47/номинал!F30*100</f>
        <v>1.4320117019136496</v>
      </c>
      <c r="G45" s="57">
        <v>1.5</v>
      </c>
      <c r="H45" s="57">
        <v>1.1000000000000001</v>
      </c>
      <c r="I45" s="57">
        <f>номинал!I47/номинал!I30*100</f>
        <v>1.1414555190940001</v>
      </c>
      <c r="J45" s="57">
        <f>номинал!J47/номинал!J30*100</f>
        <v>0.92609976634144864</v>
      </c>
      <c r="K45" s="57">
        <f>номинал!K47/номинал!K30*100</f>
        <v>1.0247417324535151</v>
      </c>
      <c r="L45" s="57">
        <f>номинал!L47/номинал!L30*100</f>
        <v>1.062262317668172</v>
      </c>
      <c r="M45" s="57">
        <f>номинал!M47/номинал!M30*100</f>
        <v>1.002287786898828</v>
      </c>
      <c r="N45" s="57">
        <f>номинал!N47/номинал!N30*100</f>
        <v>0.91081503869816605</v>
      </c>
      <c r="O45" s="57">
        <f>номинал!O47/номинал!O30*100</f>
        <v>0.83501947364359297</v>
      </c>
      <c r="P45" s="57">
        <f>номинал!P47/номинал!P30*100</f>
        <v>0.82418212806456692</v>
      </c>
      <c r="Q45" s="57">
        <f>номинал!Q47/номинал!Q30*100</f>
        <v>0.75953612740200949</v>
      </c>
      <c r="R45" s="57">
        <f>номинал!R47/номинал!R30*100</f>
        <v>0.82724364093180791</v>
      </c>
      <c r="S45" s="57">
        <f>номинал!S47/номинал!S30*100</f>
        <v>0.85968990696724878</v>
      </c>
      <c r="T45" s="57">
        <f>номинал!T47/номинал!T30*100</f>
        <v>0.83147080723878719</v>
      </c>
      <c r="U45" s="57">
        <f>номинал!U47/номинал!U30*100</f>
        <v>0.83437166906579896</v>
      </c>
      <c r="V45" s="57">
        <f>номинал!V47/номинал!V30*100</f>
        <v>0.81215454099857509</v>
      </c>
    </row>
    <row r="46" spans="1:22" ht="25.5" x14ac:dyDescent="0.2">
      <c r="A46" s="77" t="s">
        <v>67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>
        <f>номинал!N48/номинал!N30*100</f>
        <v>0.96530065144386867</v>
      </c>
      <c r="O46" s="57">
        <f>номинал!O48/номинал!O30*100</f>
        <v>1.1518608182512036</v>
      </c>
      <c r="P46" s="57">
        <f>номинал!P48/номинал!P30*100</f>
        <v>1.4857382914158324</v>
      </c>
      <c r="Q46" s="57">
        <f>номинал!Q48/номинал!Q30*100</f>
        <v>1.8876648018758775</v>
      </c>
      <c r="R46" s="57">
        <f>номинал!R48/номинал!R30*100</f>
        <v>2.200277986006367</v>
      </c>
      <c r="S46" s="57">
        <f>номинал!S48/номинал!S30*100</f>
        <v>2.3381923588642399</v>
      </c>
      <c r="T46" s="57">
        <f>номинал!T48/номинал!T30*100</f>
        <v>1.8311555951858196</v>
      </c>
      <c r="U46" s="57">
        <f>номинал!U48/номинал!U30*100</f>
        <v>2.0096757893952306</v>
      </c>
      <c r="V46" s="57">
        <f>номинал!V48/номинал!V30*100</f>
        <v>2.444342821975551</v>
      </c>
    </row>
    <row r="47" spans="1:22" ht="25.5" x14ac:dyDescent="0.2">
      <c r="A47" s="70" t="s">
        <v>53</v>
      </c>
      <c r="B47" s="71">
        <v>6.2473075426564506</v>
      </c>
      <c r="C47" s="71">
        <f>номинал!C49/номинал!C30*100</f>
        <v>6.0730938791328359</v>
      </c>
      <c r="D47" s="71">
        <f>номинал!D49/номинал!D30*100</f>
        <v>6.6042595168663247</v>
      </c>
      <c r="E47" s="71">
        <f>номинал!E49/номинал!E30*100</f>
        <v>7.7605505112894937</v>
      </c>
      <c r="F47" s="71">
        <f>номинал!F49/номинал!F30*100</f>
        <v>8.8563047662717587</v>
      </c>
      <c r="G47" s="71">
        <f>номинал!G49/номинал!G30*100</f>
        <v>8.5649231330753004</v>
      </c>
      <c r="H47" s="71">
        <v>8.3000000000000007</v>
      </c>
      <c r="I47" s="71">
        <f>номинал!I49/номинал!I30*100</f>
        <v>8.8868774569527336</v>
      </c>
      <c r="J47" s="71">
        <f>номинал!J49/номинал!J30*100</f>
        <v>8.3299789720665078</v>
      </c>
      <c r="K47" s="71">
        <f>номинал!K49/номинал!K30*100</f>
        <v>8.8194946437616419</v>
      </c>
      <c r="L47" s="71">
        <v>9.6999999999999993</v>
      </c>
      <c r="M47" s="71">
        <f>номинал!M49/номинал!M30*100</f>
        <v>11.243618754948443</v>
      </c>
      <c r="N47" s="71">
        <f>номинал!N49/номинал!N30*100</f>
        <v>9.9280654708266418</v>
      </c>
      <c r="O47" s="71">
        <f>номинал!O49/номинал!O30*100</f>
        <v>9.308426869554097</v>
      </c>
      <c r="P47" s="71">
        <f>номинал!P49/номинал!P30*100</f>
        <v>9.9185428327572573</v>
      </c>
      <c r="Q47" s="71">
        <f>номинал!Q49/номинал!Q30*100</f>
        <v>10.812119736750041</v>
      </c>
      <c r="R47" s="71">
        <f>номинал!R49/номинал!R30*100</f>
        <v>11.506441962095387</v>
      </c>
      <c r="S47" s="71">
        <f>номинал!S49/номинал!S30*100</f>
        <v>11.698818532327534</v>
      </c>
      <c r="T47" s="71">
        <f>номинал!T49/номинал!T30*100</f>
        <v>10.785537506049412</v>
      </c>
      <c r="U47" s="71">
        <f>номинал!U49/номинал!U30*100</f>
        <v>11.025507617957473</v>
      </c>
      <c r="V47" s="71">
        <f>номинал!V49/номинал!V30*100</f>
        <v>10.88611841819119</v>
      </c>
    </row>
    <row r="48" spans="1:22" x14ac:dyDescent="0.2">
      <c r="A48" s="76" t="s">
        <v>17</v>
      </c>
      <c r="B48" s="57">
        <f>номинал!B50/номинал!B30*100</f>
        <v>5.0311335921820941</v>
      </c>
      <c r="C48" s="57">
        <f>номинал!C50/номинал!C30*100</f>
        <v>4.6341935693715302</v>
      </c>
      <c r="D48" s="57">
        <f>номинал!D50/номинал!D30*100</f>
        <v>4.5351962084564468</v>
      </c>
      <c r="E48" s="57">
        <f>номинал!E50/номинал!E30*100</f>
        <v>4.9032218417939779</v>
      </c>
      <c r="F48" s="57">
        <f>номинал!F50/номинал!F30*100</f>
        <v>5.3893025501805898</v>
      </c>
      <c r="G48" s="57">
        <f>номинал!G50/номинал!G30*100</f>
        <v>5.8384800688478746</v>
      </c>
      <c r="H48" s="57">
        <f>номинал!H50/номинал!H30*100</f>
        <v>5.545692653272126</v>
      </c>
      <c r="I48" s="57">
        <f>номинал!I50/номинал!I30*100</f>
        <v>5.7644535760804994</v>
      </c>
      <c r="J48" s="57">
        <f>номинал!J50/номинал!J30*100</f>
        <v>5.599319227812904</v>
      </c>
      <c r="K48" s="57">
        <f>номинал!K50/номинал!K30*100</f>
        <v>5.8285039583192439</v>
      </c>
      <c r="L48" s="57">
        <f>номинал!L50/номинал!L30*100</f>
        <v>6.4197527495927886</v>
      </c>
      <c r="M48" s="57">
        <f>номинал!M50/номинал!M30*100</f>
        <v>7.1111514528554007</v>
      </c>
      <c r="N48" s="57">
        <f>номинал!N50/номинал!N30*100</f>
        <v>6.3286070653441255</v>
      </c>
      <c r="O48" s="57">
        <f>номинал!O50/номинал!O30*100</f>
        <v>6.0974911783034447</v>
      </c>
      <c r="P48" s="57">
        <f>номинал!P50/номинал!P30*100</f>
        <v>6.2102730665381838</v>
      </c>
      <c r="Q48" s="57">
        <f>номинал!Q50/номинал!Q30*100</f>
        <v>6.2985207451584913</v>
      </c>
      <c r="R48" s="57">
        <f>номинал!R50/номинал!R30*100</f>
        <v>6.2359104160408334</v>
      </c>
      <c r="S48" s="57">
        <f>номинал!S50/номинал!S30*100</f>
        <v>6.3228085110947259</v>
      </c>
      <c r="T48" s="57">
        <f>номинал!T50/номинал!T30*100</f>
        <v>5.9947869695611873</v>
      </c>
      <c r="U48" s="57">
        <f>номинал!U50/номинал!U30*100</f>
        <v>6.3661091810277366</v>
      </c>
      <c r="V48" s="57">
        <f>номинал!V50/номинал!V30*100</f>
        <v>6.7672133268789638</v>
      </c>
    </row>
    <row r="49" spans="1:22" x14ac:dyDescent="0.2">
      <c r="A49" s="76" t="s">
        <v>18</v>
      </c>
      <c r="B49" s="57">
        <f>номинал!B51/номинал!B30*100</f>
        <v>0.94677227600278679</v>
      </c>
      <c r="C49" s="57">
        <f>номинал!C51/номинал!C30*100</f>
        <v>0.65943843834858162</v>
      </c>
      <c r="D49" s="57">
        <f>номинал!D51/номинал!D30*100</f>
        <v>1.3845624519457944</v>
      </c>
      <c r="E49" s="57">
        <f>номинал!E51/номинал!E30*100</f>
        <v>2.1065411371550189</v>
      </c>
      <c r="F49" s="57">
        <f>номинал!F51/номинал!F30*100</f>
        <v>2.9976332686085705</v>
      </c>
      <c r="G49" s="57">
        <f>номинал!G51/номинал!G30*100</f>
        <v>2.188740024307517</v>
      </c>
      <c r="H49" s="57">
        <f>номинал!H51/номинал!H30*100</f>
        <v>2.0662951946497072</v>
      </c>
      <c r="I49" s="57">
        <f>номинал!I51/номинал!I30*100</f>
        <v>2.3303343245948596</v>
      </c>
      <c r="J49" s="57">
        <f>номинал!J51/номинал!J30*100</f>
        <v>1.5748074616050589</v>
      </c>
      <c r="K49" s="57">
        <f>номинал!K51/номинал!K30*100</f>
        <v>1.4282343221744966</v>
      </c>
      <c r="L49" s="57">
        <f>номинал!L51/номинал!L30*100</f>
        <v>1.0812684465550317</v>
      </c>
      <c r="M49" s="57">
        <v>1</v>
      </c>
      <c r="N49" s="57">
        <f>номинал!N51/номинал!N30*100</f>
        <v>0.90958496570640124</v>
      </c>
      <c r="O49" s="57">
        <f>номинал!O51/номинал!O30*100</f>
        <v>0.85746988979479644</v>
      </c>
      <c r="P49" s="57">
        <f>номинал!P51/номинал!P30*100</f>
        <v>0.93650608154457571</v>
      </c>
      <c r="Q49" s="57">
        <f>номинал!Q51/номинал!Q30*100</f>
        <v>1.045783969455242</v>
      </c>
      <c r="R49" s="57">
        <f>номинал!R51/номинал!R30*100</f>
        <v>1.1008937446519296</v>
      </c>
      <c r="S49" s="57">
        <f>номинал!S51/номинал!S30*100</f>
        <v>0.92970773706726151</v>
      </c>
      <c r="T49" s="57">
        <f>номинал!T51/номинал!T30*100</f>
        <v>0.88718031534357811</v>
      </c>
      <c r="U49" s="57">
        <f>номинал!U51/номинал!U30*100</f>
        <v>0.94913143655095267</v>
      </c>
      <c r="V49" s="57">
        <f>номинал!V51/номинал!V30*100</f>
        <v>0.90095519411632441</v>
      </c>
    </row>
    <row r="50" spans="1:22" ht="25.5" x14ac:dyDescent="0.2">
      <c r="A50" s="76" t="s">
        <v>41</v>
      </c>
      <c r="B50" s="57">
        <f>номинал!B52/номинал!B30*100</f>
        <v>0.16557707087243209</v>
      </c>
      <c r="C50" s="57">
        <f>номинал!C52/номинал!C30*100</f>
        <v>0.13696298936392515</v>
      </c>
      <c r="D50" s="57">
        <f>номинал!D52/номинал!D30*100</f>
        <v>0.12521777239932949</v>
      </c>
      <c r="E50" s="57">
        <f>номинал!E52/номинал!E30*100</f>
        <v>0.1199821557059642</v>
      </c>
      <c r="F50" s="57">
        <f>номинал!F52/номинал!F30*100</f>
        <v>0.12048704930118709</v>
      </c>
      <c r="G50" s="57">
        <f>номинал!G52/номинал!G30*100</f>
        <v>0.12319914990675476</v>
      </c>
      <c r="H50" s="57">
        <f>номинал!H52/номинал!H30*100</f>
        <v>0.13047175559569515</v>
      </c>
      <c r="I50" s="57">
        <f>номинал!I52/номинал!I30*100</f>
        <v>0.10896943026711584</v>
      </c>
      <c r="J50" s="57">
        <f>номинал!J52/номинал!J30*100</f>
        <v>0.1022394378143362</v>
      </c>
      <c r="K50" s="57">
        <f>номинал!K52/номинал!K30*100</f>
        <v>9.6782390625847398E-2</v>
      </c>
      <c r="L50" s="57">
        <f>номинал!L52/номинал!L30*100</f>
        <v>0.25355748854658144</v>
      </c>
      <c r="M50" s="57">
        <f>номинал!M52/номинал!M30*100</f>
        <v>0.27709163669359355</v>
      </c>
      <c r="N50" s="57">
        <f>номинал!N52/номинал!N30*100</f>
        <v>0.31616012051788234</v>
      </c>
      <c r="O50" s="57">
        <f>номинал!O52/номинал!O30*100</f>
        <v>0.3088286138431186</v>
      </c>
      <c r="P50" s="57">
        <f>номинал!P52/номинал!P30*100</f>
        <v>0.41775186364575584</v>
      </c>
      <c r="Q50" s="57">
        <f>номинал!Q52/номинал!Q30*100</f>
        <v>0.41787786096477536</v>
      </c>
      <c r="R50" s="57">
        <f>номинал!R52/номинал!R30*100</f>
        <v>0.41718505451087395</v>
      </c>
      <c r="S50" s="57">
        <f>номинал!S52/номинал!S30*100</f>
        <v>0.42042625839953635</v>
      </c>
      <c r="T50" s="57">
        <f>номинал!T52/номинал!T30*100</f>
        <v>0.38801049331807241</v>
      </c>
      <c r="U50" s="57">
        <f>номинал!U52/номинал!U30*100</f>
        <v>0.40171104664815999</v>
      </c>
      <c r="V50" s="57">
        <f>номинал!V52/номинал!V30*100</f>
        <v>0.41728093058713367</v>
      </c>
    </row>
    <row r="51" spans="1:22" ht="25.5" x14ac:dyDescent="0.2">
      <c r="A51" s="74" t="s">
        <v>44</v>
      </c>
      <c r="B51" s="57">
        <f>номинал!B53/номинал!B30*100</f>
        <v>6.539173408181885E-2</v>
      </c>
      <c r="C51" s="57">
        <f>номинал!C53/номинал!C30*100</f>
        <v>0.2212388753947872</v>
      </c>
      <c r="D51" s="57">
        <f>номинал!D53/номинал!D30*100</f>
        <v>0.20004182686428809</v>
      </c>
      <c r="E51" s="57">
        <f>номинал!E53/номинал!E30*100</f>
        <v>0.21231012158438267</v>
      </c>
      <c r="F51" s="57">
        <f>номинал!F53/номинал!F30*100</f>
        <v>0.27375246271236497</v>
      </c>
      <c r="G51" s="57">
        <f>номинал!G53/номинал!G30*100</f>
        <v>0.35342625640504188</v>
      </c>
      <c r="H51" s="57">
        <f>номинал!H53/номинал!H30*100</f>
        <v>0.44705538873013412</v>
      </c>
      <c r="I51" s="57">
        <f>номинал!I53/номинал!I30*100</f>
        <v>0.63846662006301058</v>
      </c>
      <c r="J51" s="57">
        <f>номинал!J53/номинал!J30*100</f>
        <v>1.0294955055745056</v>
      </c>
      <c r="K51" s="57">
        <f>номинал!K53/номинал!K30*100</f>
        <v>1.4456795836275904</v>
      </c>
      <c r="L51" s="57">
        <f>номинал!L53/номинал!L30*100</f>
        <v>1.8244309695027285</v>
      </c>
      <c r="M51" s="57">
        <f>номинал!M53/номинал!M30*100</f>
        <v>2.3609792162088752</v>
      </c>
      <c r="N51" s="57">
        <f>номинал!N53/номинал!N30*100</f>
        <v>2.2105143433480094</v>
      </c>
      <c r="O51" s="57">
        <f>номинал!O53/номинал!O30*100</f>
        <v>2.0120385433273951</v>
      </c>
      <c r="P51" s="57">
        <f>номинал!P53/номинал!P30*100</f>
        <v>2.3134436921833332</v>
      </c>
      <c r="Q51" s="57">
        <f>номинал!Q53/номинал!Q30*100</f>
        <v>3.008355479164925</v>
      </c>
      <c r="R51" s="57">
        <f>номинал!R53/номинал!R30*100</f>
        <v>3.7201663974308525</v>
      </c>
      <c r="S51" s="57">
        <f>номинал!S53/номинал!S30*100</f>
        <v>4.008691367736219</v>
      </c>
      <c r="T51" s="57">
        <f>номинал!T53/номинал!T30*100</f>
        <v>3.4971779628363646</v>
      </c>
      <c r="U51" s="57">
        <f>номинал!U53/номинал!U30*100</f>
        <v>3.2834332699641853</v>
      </c>
      <c r="V51" s="57">
        <f>номинал!V53/номинал!V30*100</f>
        <v>2.7722133887546478</v>
      </c>
    </row>
    <row r="52" spans="1:22" x14ac:dyDescent="0.2">
      <c r="A52" s="74" t="s">
        <v>19</v>
      </c>
      <c r="B52" s="57">
        <f>номинал!B54/номинал!B30*100</f>
        <v>3.8432869517318169E-2</v>
      </c>
      <c r="C52" s="57">
        <f>номинал!C54/номинал!C30*100</f>
        <v>3.35321031548034E-2</v>
      </c>
      <c r="D52" s="57">
        <f>номинал!D54/номинал!D30*100</f>
        <v>3.1235608759181008E-2</v>
      </c>
      <c r="E52" s="57">
        <f>номинал!E54/номинал!E30*100</f>
        <v>6.8514293402606827E-2</v>
      </c>
      <c r="F52" s="57">
        <f>номинал!F54/номинал!F30*100</f>
        <v>6.4090896461664451E-2</v>
      </c>
      <c r="G52" s="57">
        <f>номинал!G54/номинал!G30*100</f>
        <v>6.1077633608111914E-2</v>
      </c>
      <c r="H52" s="57">
        <f>номинал!H54/номинал!H30*100</f>
        <v>5.1595294790051274E-2</v>
      </c>
      <c r="I52" s="57">
        <f>номинал!I54/номинал!I30*100</f>
        <v>4.4653505947250281E-2</v>
      </c>
      <c r="J52" s="57">
        <f>номинал!J54/номинал!J30*100</f>
        <v>2.4117339259703757E-2</v>
      </c>
      <c r="K52" s="57">
        <f>номинал!K54/номинал!K30*100</f>
        <v>2.0294389014463718E-2</v>
      </c>
      <c r="L52" s="57">
        <v>0.1</v>
      </c>
      <c r="M52" s="57">
        <f>номинал!M54/номинал!M30*100</f>
        <v>0.39707530254558626</v>
      </c>
      <c r="N52" s="57">
        <f>номинал!N54/номинал!N30*100</f>
        <v>0.16319549128418365</v>
      </c>
      <c r="O52" s="57">
        <f>номинал!O54/номинал!O30*100</f>
        <v>3.2598644285341344E-2</v>
      </c>
      <c r="P52" s="57">
        <f>номинал!P54/номинал!P30*100</f>
        <v>4.0568128845409508E-2</v>
      </c>
      <c r="Q52" s="57">
        <f>номинал!Q54/номинал!Q30*100</f>
        <v>4.1581682006608306E-2</v>
      </c>
      <c r="R52" s="57">
        <f>номинал!R54/номинал!R30*100</f>
        <v>3.2286349460897923E-2</v>
      </c>
      <c r="S52" s="57">
        <f>номинал!S54/номинал!S30*100</f>
        <v>1.7184658029791789E-2</v>
      </c>
      <c r="T52" s="57">
        <f>номинал!T54/номинал!T30*100</f>
        <v>1.8381764990208847E-2</v>
      </c>
      <c r="U52" s="57">
        <f>номинал!U54/номинал!U30*100</f>
        <v>2.5122683766440015E-2</v>
      </c>
      <c r="V52" s="57">
        <f>номинал!V54/номинал!V30*100</f>
        <v>2.8455577854120874E-2</v>
      </c>
    </row>
    <row r="53" spans="1:22" ht="15.75" customHeight="1" x14ac:dyDescent="0.2">
      <c r="A53" s="74" t="s">
        <v>55</v>
      </c>
      <c r="B53" s="57">
        <f>номинал!B55/номинал!B30*100</f>
        <v>0</v>
      </c>
      <c r="C53" s="57">
        <f>номинал!C55/номинал!C30*100</f>
        <v>3.6018488043858835E-4</v>
      </c>
      <c r="D53" s="57">
        <f>номинал!D55/номинал!D30*100</f>
        <v>0</v>
      </c>
      <c r="E53" s="57">
        <f>номинал!E55/номинал!E30*100</f>
        <v>0</v>
      </c>
      <c r="F53" s="57">
        <f>номинал!F55/номинал!F30*100</f>
        <v>0</v>
      </c>
      <c r="G53" s="57">
        <f>номинал!G55/номинал!G30*100</f>
        <v>0</v>
      </c>
      <c r="H53" s="57">
        <f>номинал!H55/номинал!H30*100</f>
        <v>0</v>
      </c>
      <c r="I53" s="57">
        <f>номинал!I55/номинал!I30*100</f>
        <v>0</v>
      </c>
      <c r="J53" s="57">
        <f>номинал!J55/номинал!J30*100</f>
        <v>0</v>
      </c>
      <c r="K53" s="57">
        <f>номинал!K55/номинал!K30*100</f>
        <v>0</v>
      </c>
      <c r="L53" s="57">
        <f>номинал!L55/номинал!L30*100</f>
        <v>0</v>
      </c>
      <c r="M53" s="57">
        <f>номинал!M55/номинал!M30*100</f>
        <v>0</v>
      </c>
      <c r="N53" s="57">
        <f>номинал!N55/номинал!N30*100</f>
        <v>0</v>
      </c>
      <c r="O53" s="57">
        <f>номинал!O55/номинал!O30*100</f>
        <v>0</v>
      </c>
      <c r="P53" s="57">
        <f>номинал!P55/номинал!P30*100</f>
        <v>0</v>
      </c>
      <c r="Q53" s="57">
        <f>номинал!Q55/номинал!Q30*100</f>
        <v>0</v>
      </c>
      <c r="R53" s="57">
        <f>номинал!R55/номинал!R30*100</f>
        <v>0</v>
      </c>
      <c r="S53" s="57">
        <f>номинал!S55/номинал!S30*100</f>
        <v>0</v>
      </c>
      <c r="T53" s="57">
        <f>номинал!T55/номинал!T30*100</f>
        <v>0</v>
      </c>
      <c r="U53" s="57">
        <f>номинал!U55/номинал!U30*100</f>
        <v>0</v>
      </c>
      <c r="V53" s="57">
        <f>номинал!V55/номинал!V30*100</f>
        <v>0</v>
      </c>
    </row>
    <row r="54" spans="1:22" ht="15" customHeight="1" x14ac:dyDescent="0.2">
      <c r="A54" s="76" t="s">
        <v>54</v>
      </c>
      <c r="B54" s="57">
        <f>номинал!B56/номинал!B30*100</f>
        <v>0</v>
      </c>
      <c r="C54" s="57">
        <f>номинал!C56/номинал!C30*100</f>
        <v>0.38736771861876967</v>
      </c>
      <c r="D54" s="57">
        <f>номинал!D56/номинал!D30*100</f>
        <v>0.32800564844128516</v>
      </c>
      <c r="E54" s="57">
        <f>номинал!E56/номинал!E30*100</f>
        <v>0.34998096164754261</v>
      </c>
      <c r="F54" s="57">
        <f>номинал!F56/номинал!F30*100</f>
        <v>1.1038539007382166E-2</v>
      </c>
      <c r="G54" s="57">
        <f>номинал!G56/номинал!G30*100</f>
        <v>0</v>
      </c>
      <c r="H54" s="57">
        <f>номинал!H56/номинал!H30*100</f>
        <v>0</v>
      </c>
      <c r="I54" s="57">
        <f>номинал!I56/номинал!I30*100</f>
        <v>0</v>
      </c>
      <c r="J54" s="57">
        <f>номинал!J56/номинал!J30*100</f>
        <v>0</v>
      </c>
      <c r="K54" s="57">
        <f>номинал!K56/номинал!K30*100</f>
        <v>0</v>
      </c>
      <c r="L54" s="57">
        <f>номинал!L56/номинал!L30*100</f>
        <v>0</v>
      </c>
      <c r="M54" s="57">
        <f>номинал!M56/номинал!M30*100</f>
        <v>0</v>
      </c>
      <c r="N54" s="57">
        <f>номинал!N56/номинал!N30*100</f>
        <v>0</v>
      </c>
      <c r="O54" s="57">
        <f>номинал!O56/номинал!O30*100</f>
        <v>0</v>
      </c>
      <c r="P54" s="57">
        <f>номинал!P56/номинал!P30*100</f>
        <v>0</v>
      </c>
      <c r="Q54" s="57">
        <f>номинал!Q56/номинал!Q30*100</f>
        <v>0</v>
      </c>
      <c r="R54" s="57">
        <f>номинал!R56/номинал!R30*100</f>
        <v>0</v>
      </c>
      <c r="S54" s="57">
        <f>номинал!S56/номинал!S30*100</f>
        <v>0</v>
      </c>
      <c r="T54" s="57">
        <f>номинал!T56/номинал!T30*100</f>
        <v>0</v>
      </c>
      <c r="U54" s="57">
        <f>номинал!U56/номинал!U30*100</f>
        <v>0</v>
      </c>
      <c r="V54" s="57">
        <f>номинал!V56/номинал!V30*100</f>
        <v>0</v>
      </c>
    </row>
    <row r="55" spans="1:22" ht="25.5" x14ac:dyDescent="0.2">
      <c r="A55" s="73" t="s">
        <v>24</v>
      </c>
      <c r="B55" s="71">
        <f>номинал!B57/номинал!B30*100</f>
        <v>2.1732834925779558</v>
      </c>
      <c r="C55" s="71">
        <f>номинал!C57/номинал!C30*100</f>
        <v>1.1182893143144101</v>
      </c>
      <c r="D55" s="71">
        <f>номинал!D57/номинал!D30*100</f>
        <v>3.3917294948421515</v>
      </c>
      <c r="E55" s="71">
        <f>номинал!E57/номинал!E30*100</f>
        <v>3.5533598632917189</v>
      </c>
      <c r="F55" s="71">
        <f>номинал!F57/номинал!F30*100</f>
        <v>3.6759609070460817</v>
      </c>
      <c r="G55" s="71">
        <v>3.6</v>
      </c>
      <c r="H55" s="71">
        <f>номинал!H57/номинал!H30*100</f>
        <v>5.4999526511271295</v>
      </c>
      <c r="I55" s="71">
        <f>номинал!I57/номинал!I30*100</f>
        <v>4.2768456327840232</v>
      </c>
      <c r="J55" s="71">
        <f>номинал!J57/номинал!J30*100</f>
        <v>4.9728591527709938</v>
      </c>
      <c r="K55" s="71">
        <f>номинал!K57/номинал!K30*100</f>
        <v>6.7807145164499332</v>
      </c>
      <c r="L55" s="71">
        <v>6.5</v>
      </c>
      <c r="M55" s="71">
        <f>номинал!M57/номинал!M30*100</f>
        <v>2.1779788319994809E-4</v>
      </c>
      <c r="N55" s="71">
        <f>номинал!N57/номинал!N30*100</f>
        <v>4.4235201943138982</v>
      </c>
      <c r="O55" s="71">
        <f>номинал!O57/номинал!O30*100</f>
        <v>7.6114665008158582</v>
      </c>
      <c r="P55" s="71">
        <f>номинал!P57/номинал!P30*100</f>
        <v>5.2458248517181874</v>
      </c>
      <c r="Q55" s="71">
        <f>номинал!Q57/номинал!Q30*100</f>
        <v>6.1827428889251097</v>
      </c>
      <c r="R55" s="71">
        <f>номинал!R57/номинал!R30*100</f>
        <v>6.2885750600178731</v>
      </c>
      <c r="S55" s="71">
        <f>номинал!S57/номинал!S30*100</f>
        <v>0.78974511427234162</v>
      </c>
      <c r="T55" s="71">
        <f>номинал!T57/номинал!T30*100</f>
        <v>6.4517865304464355</v>
      </c>
      <c r="U55" s="71">
        <f>номинал!U57/номинал!U30*100</f>
        <v>5.3206673321226754</v>
      </c>
      <c r="V55" s="71">
        <f>номинал!V57/номинал!V30*100</f>
        <v>4.8952422954098598</v>
      </c>
    </row>
    <row r="56" spans="1:22" x14ac:dyDescent="0.2">
      <c r="A56" s="76" t="s">
        <v>20</v>
      </c>
      <c r="B56" s="57"/>
      <c r="C56" s="57"/>
      <c r="D56" s="57"/>
      <c r="E56" s="57"/>
      <c r="F56" s="57"/>
      <c r="G56" s="57"/>
      <c r="H56" s="57"/>
      <c r="I56" s="71"/>
      <c r="J56" s="71"/>
      <c r="K56" s="71"/>
      <c r="L56" s="71"/>
      <c r="M56" s="57"/>
      <c r="N56" s="57"/>
      <c r="O56" s="57"/>
      <c r="Q56" s="57"/>
      <c r="R56" s="57"/>
      <c r="S56" s="57"/>
      <c r="T56" s="57"/>
      <c r="V56" s="71"/>
    </row>
    <row r="57" spans="1:22" ht="25.5" x14ac:dyDescent="0.2">
      <c r="A57" s="76" t="s">
        <v>45</v>
      </c>
      <c r="B57" s="57">
        <f>номинал!B59/номинал!B30*100</f>
        <v>1.0406188251517261</v>
      </c>
      <c r="C57" s="57">
        <f>номинал!C59/номинал!C30*100</f>
        <v>0.55794816994299223</v>
      </c>
      <c r="D57" s="57">
        <f>номинал!D59/номинал!D30*100</f>
        <v>1.9316324137766117</v>
      </c>
      <c r="E57" s="57">
        <f>номинал!E59/номинал!E30*100</f>
        <v>2.0565117494562029</v>
      </c>
      <c r="F57" s="57">
        <f>номинал!F59/номинал!F30*100</f>
        <v>1.9510205456653102</v>
      </c>
      <c r="G57" s="57">
        <f>номинал!G59/номинал!G30*100</f>
        <v>2.0083843591847912</v>
      </c>
      <c r="H57" s="57">
        <f>номинал!H59/номинал!H30*100</f>
        <v>2.7865445129637951</v>
      </c>
      <c r="I57" s="57">
        <f>номинал!I59/номинал!I30*100</f>
        <v>1.8380607345915714</v>
      </c>
      <c r="J57" s="57">
        <f>номинал!J59/номинал!J30*100</f>
        <v>1.3040005462471849</v>
      </c>
      <c r="K57" s="57">
        <f>номинал!K59/номинал!K30*100</f>
        <v>2.7774699291779585</v>
      </c>
      <c r="L57" s="57">
        <f>номинал!L59/номинал!L30*100</f>
        <v>2.465313093221067</v>
      </c>
      <c r="M57" s="57">
        <f>номинал!M59/номинал!M30*100</f>
        <v>0.46571860288487027</v>
      </c>
      <c r="N57" s="57">
        <f>номинал!N59/номинал!N30*100</f>
        <v>1.9895332984591958</v>
      </c>
      <c r="O57" s="57">
        <f>номинал!O59/номинал!O30*100</f>
        <v>3.2645662152500114</v>
      </c>
      <c r="P57" s="57">
        <f>номинал!P59/номинал!P30*100</f>
        <v>2.0741528843401023</v>
      </c>
      <c r="Q57" s="57">
        <f>номинал!Q59/номинал!Q30*100</f>
        <v>5.1436523485858645</v>
      </c>
      <c r="R57" s="57">
        <f>номинал!R59/номинал!R30*100</f>
        <v>5.0214321473004668</v>
      </c>
      <c r="S57" s="57">
        <f>номинал!S59/номинал!S30*100</f>
        <v>-0.64361396092052259</v>
      </c>
      <c r="T57" s="57">
        <f>номинал!T59/номинал!T30*100</f>
        <v>4.9471123048681953</v>
      </c>
      <c r="U57" s="57">
        <f>номинал!U59/номинал!U30*100</f>
        <v>3.9356932641072881</v>
      </c>
      <c r="V57" s="57">
        <f>номинал!V59/номинал!V30*100</f>
        <v>3.9238392827225939</v>
      </c>
    </row>
    <row r="58" spans="1:22" x14ac:dyDescent="0.2">
      <c r="A58" s="76" t="s">
        <v>46</v>
      </c>
      <c r="B58" s="57">
        <f>номинал!B60/номинал!B30*100</f>
        <v>3.7031159247742272E-2</v>
      </c>
      <c r="C58" s="57">
        <f>номинал!C60/номинал!C30*100</f>
        <v>-0.5700988495113285</v>
      </c>
      <c r="D58" s="57">
        <f>номинал!D60/номинал!D30*100</f>
        <v>0.1450373514767398</v>
      </c>
      <c r="E58" s="57">
        <f>номинал!E60/номинал!E30*100</f>
        <v>0.29437200033911537</v>
      </c>
      <c r="F58" s="57">
        <f>номинал!F60/номинал!F30*100</f>
        <v>0.65094068687239826</v>
      </c>
      <c r="G58" s="57">
        <f>номинал!G60/номинал!G30*100</f>
        <v>0.88299269715298168</v>
      </c>
      <c r="H58" s="57">
        <f>номинал!H60/номинал!H30*100</f>
        <v>1.8776669384939659</v>
      </c>
      <c r="I58" s="57">
        <f>номинал!I60/номинал!I30*100</f>
        <v>1.7641914100162999</v>
      </c>
      <c r="J58" s="57">
        <f>номинал!J60/номинал!J30*100</f>
        <v>1.5987209579552761</v>
      </c>
      <c r="K58" s="57">
        <f>номинал!K60/номинал!K30*100</f>
        <v>2.2280502861256379</v>
      </c>
      <c r="L58" s="57">
        <f>номинал!L60/номинал!L30*100</f>
        <v>2.4213967468343123</v>
      </c>
      <c r="M58" s="57">
        <f>номинал!M60/номинал!M30*100</f>
        <v>-1.1074906689882176</v>
      </c>
      <c r="N58" s="57">
        <f>номинал!N60/номинал!N30*100</f>
        <v>2.1386056004073386</v>
      </c>
      <c r="O58" s="57">
        <f>номинал!O60/номинал!O30*100</f>
        <v>4.1183959128426597</v>
      </c>
      <c r="P58" s="57">
        <f>номинал!P60/номинал!P30*100</f>
        <v>2.9222096732125298</v>
      </c>
      <c r="Q58" s="57">
        <f>номинал!Q60/номинал!Q30*100</f>
        <v>0</v>
      </c>
      <c r="R58" s="57">
        <f>номинал!R60/номинал!R30*100</f>
        <v>0</v>
      </c>
      <c r="S58" s="57">
        <f>номинал!S60/номинал!S30*100</f>
        <v>0</v>
      </c>
      <c r="T58" s="57">
        <f>номинал!T60/номинал!T30*100</f>
        <v>0</v>
      </c>
      <c r="U58" s="57">
        <f>номинал!U60/номинал!U30*100</f>
        <v>0</v>
      </c>
      <c r="V58" s="57">
        <f>номинал!V60/номинал!V30*100</f>
        <v>0</v>
      </c>
    </row>
    <row r="59" spans="1:22" ht="25.5" x14ac:dyDescent="0.2">
      <c r="A59" s="74" t="s">
        <v>56</v>
      </c>
      <c r="B59" s="57">
        <f>номинал!B61/номинал!B30*100</f>
        <v>0</v>
      </c>
      <c r="C59" s="57">
        <f>номинал!C61/номинал!C30*100</f>
        <v>-1.0804532918105611E-2</v>
      </c>
      <c r="D59" s="57">
        <f>номинал!D61/номинал!D30*100</f>
        <v>0</v>
      </c>
      <c r="E59" s="57">
        <f>номинал!E61/номинал!E30*100</f>
        <v>0</v>
      </c>
      <c r="F59" s="57">
        <f>номинал!F61/номинал!F30*100</f>
        <v>0</v>
      </c>
      <c r="G59" s="57">
        <f>номинал!G61/номинал!G30*100</f>
        <v>0</v>
      </c>
      <c r="H59" s="57">
        <f>номинал!H61/номинал!H30*100</f>
        <v>0</v>
      </c>
      <c r="I59" s="57">
        <f>номинал!I61/номинал!I30*100</f>
        <v>0</v>
      </c>
      <c r="J59" s="57">
        <f>номинал!J61/номинал!J30*100</f>
        <v>1.5773334956176361</v>
      </c>
      <c r="K59" s="57">
        <f>номинал!K61/номинал!K30*100</f>
        <v>1.196634587917307</v>
      </c>
      <c r="L59" s="57">
        <f>номинал!L61/номинал!L30*100</f>
        <v>1.19253622973386</v>
      </c>
      <c r="M59" s="57">
        <f>номинал!M61/номинал!M30*100</f>
        <v>0.12717303212119671</v>
      </c>
      <c r="N59" s="57">
        <f>номинал!N61/номинал!N30*100</f>
        <v>0</v>
      </c>
      <c r="O59" s="57">
        <f>номинал!O61/номинал!O30*100</f>
        <v>0</v>
      </c>
      <c r="P59" s="57">
        <f>номинал!P61/номинал!P30*100</f>
        <v>0</v>
      </c>
      <c r="Q59" s="57">
        <f>номинал!Q61/номинал!Q30*100</f>
        <v>0</v>
      </c>
      <c r="R59" s="57">
        <f>номинал!R61/номинал!R30*100</f>
        <v>0</v>
      </c>
      <c r="S59" s="57">
        <f>номинал!S61/номинал!S30*100</f>
        <v>0</v>
      </c>
      <c r="T59" s="57">
        <f>номинал!T61/номинал!T30*100</f>
        <v>0</v>
      </c>
      <c r="U59" s="57">
        <f>номинал!U61/номинал!U30*100</f>
        <v>0</v>
      </c>
      <c r="V59" s="57">
        <f>номинал!V61/номинал!V30*100</f>
        <v>0</v>
      </c>
    </row>
    <row r="60" spans="1:22" ht="25.5" x14ac:dyDescent="0.2">
      <c r="A60" s="76" t="s">
        <v>47</v>
      </c>
      <c r="B60" s="57">
        <f>номинал!B62/номинал!B30*100</f>
        <v>1.0956335081784876</v>
      </c>
      <c r="C60" s="57">
        <f>номинал!C62/номинал!C30*100</f>
        <v>1.1412445268008522</v>
      </c>
      <c r="D60" s="57">
        <f>номинал!D62/номинал!D30*100</f>
        <v>1.3150597295888</v>
      </c>
      <c r="E60" s="57">
        <f>номинал!E62/номинал!E30*100</f>
        <v>1.2024761134964015</v>
      </c>
      <c r="F60" s="57">
        <f>номинал!F62/номинал!F30*100</f>
        <v>1.0739996745083735</v>
      </c>
      <c r="G60" s="57">
        <f>номинал!G62/номинал!G30*100</f>
        <v>0.7542515911991865</v>
      </c>
      <c r="H60" s="57">
        <f>номинал!H62/номинал!H30*100</f>
        <v>0.83574119966936877</v>
      </c>
      <c r="I60" s="57">
        <f>номинал!I62/номинал!I30*100</f>
        <v>0.67459348817615195</v>
      </c>
      <c r="J60" s="57">
        <f>номинал!J62/номинал!J30*100</f>
        <v>0.49280415295089752</v>
      </c>
      <c r="K60" s="57">
        <f>номинал!K62/номинал!K30*100</f>
        <v>0.57855971322902988</v>
      </c>
      <c r="L60" s="57">
        <f>номинал!L62/номинал!L30*100</f>
        <v>0.47521154762067419</v>
      </c>
      <c r="M60" s="57">
        <f>номинал!M62/номинал!M30*100</f>
        <v>0.51481683186535032</v>
      </c>
      <c r="N60" s="57">
        <f>номинал!N62/номинал!N30*100</f>
        <v>0.29537781082132497</v>
      </c>
      <c r="O60" s="57">
        <f>номинал!O62/номинал!O30*100</f>
        <v>0.22850437272318747</v>
      </c>
      <c r="P60" s="57">
        <f>номинал!P62/номинал!P30*100</f>
        <v>0.24946229416555579</v>
      </c>
      <c r="Q60" s="57">
        <f>номинал!Q62/номинал!Q30*100</f>
        <v>1.039090540339245</v>
      </c>
      <c r="R60" s="57">
        <f>номинал!R62/номинал!R30*100</f>
        <v>1.2671429127174063</v>
      </c>
      <c r="S60" s="57">
        <f>номинал!S62/номинал!S30*100</f>
        <v>1.4333590751928642</v>
      </c>
      <c r="T60" s="57">
        <f>номинал!T62/номинал!T30*100</f>
        <v>1.5046742255782402</v>
      </c>
      <c r="U60" s="57">
        <f>номинал!U62/номинал!U30*100</f>
        <v>1.3849740680153879</v>
      </c>
      <c r="V60" s="57">
        <f>номинал!V62/номинал!V30*100</f>
        <v>0.97140301268726537</v>
      </c>
    </row>
    <row r="61" spans="1:22" ht="14.25" customHeight="1" x14ac:dyDescent="0.2">
      <c r="A61" s="73" t="s">
        <v>25</v>
      </c>
      <c r="B61" s="71">
        <f>номинал!B63/номинал!B30*100</f>
        <v>0.74454028235431535</v>
      </c>
      <c r="C61" s="71">
        <f>номинал!C63/номинал!C30*100</f>
        <v>1.3270856235658739</v>
      </c>
      <c r="D61" s="71">
        <f>номинал!D63/номинал!D30*100</f>
        <v>1.3306491818195874</v>
      </c>
      <c r="E61" s="71">
        <f>номинал!E63/номинал!E30*100</f>
        <v>1.1972537739653106</v>
      </c>
      <c r="F61" s="71">
        <f>номинал!F63/номинал!F30*100</f>
        <v>1.4158198481309332</v>
      </c>
      <c r="G61" s="71">
        <f>номинал!G63/номинал!G30*100</f>
        <v>1.7542490774889032</v>
      </c>
      <c r="H61" s="71">
        <f>номинал!H63/номинал!H30*100</f>
        <v>2.0233374429693707</v>
      </c>
      <c r="I61" s="71">
        <f>номинал!I63/номинал!I30*100</f>
        <v>2.325190827941312</v>
      </c>
      <c r="J61" s="71">
        <f>номинал!J63/номинал!J30*100</f>
        <v>2.5489238077954255</v>
      </c>
      <c r="K61" s="71">
        <f>номинал!K63/номинал!K30*100</f>
        <v>3.3100798896580472</v>
      </c>
      <c r="L61" s="71">
        <f>номинал!L63/номинал!L30*100</f>
        <v>3.9134190207291213</v>
      </c>
      <c r="M61" s="71">
        <f>номинал!M63/номинал!M30*100</f>
        <v>4.7327291895788344</v>
      </c>
      <c r="N61" s="71">
        <f>номинал!N63/номинал!N30*100</f>
        <v>2.9229949217847806</v>
      </c>
      <c r="O61" s="71">
        <f>номинал!O63/номинал!O30*100</f>
        <v>3.3987794555552537</v>
      </c>
      <c r="P61" s="71">
        <f>номинал!P63/номинал!P30*100</f>
        <v>4.0509445035739615</v>
      </c>
      <c r="Q61" s="71">
        <f>номинал!Q63/номинал!Q30*100</f>
        <v>4.2396474539987201</v>
      </c>
      <c r="R61" s="71">
        <f>номинал!R63/номинал!R30*100</f>
        <v>3.9215731066892516</v>
      </c>
      <c r="S61" s="71">
        <f>номинал!S63/номинал!S30*100</f>
        <v>4.4664668683236375</v>
      </c>
      <c r="T61" s="71">
        <f>номинал!T63/номинал!T30*100</f>
        <v>2.8668808982691587</v>
      </c>
      <c r="U61" s="71">
        <f>номинал!U63/номинал!U30*100</f>
        <v>2.9481147124263032</v>
      </c>
      <c r="V61" s="71">
        <f>номинал!V63/номинал!V30*100</f>
        <v>3.2079738000260387</v>
      </c>
    </row>
    <row r="62" spans="1:22" ht="14.25" customHeight="1" x14ac:dyDescent="0.2">
      <c r="A62" s="73" t="s">
        <v>26</v>
      </c>
      <c r="B62" s="71">
        <v>21</v>
      </c>
      <c r="C62" s="71">
        <v>12</v>
      </c>
      <c r="D62" s="71">
        <v>7.8</v>
      </c>
      <c r="E62" s="71">
        <v>6.3656667977818477</v>
      </c>
      <c r="F62" s="71">
        <f>номинал!F64/номинал!F30*100</f>
        <v>5.6484633520201806</v>
      </c>
      <c r="G62" s="71">
        <f>номинал!G64/номинал!G30*100</f>
        <v>5.5547645474518434</v>
      </c>
      <c r="H62" s="71">
        <f>номинал!H64/номинал!H30*100</f>
        <v>7.2319862627126241</v>
      </c>
      <c r="I62" s="71">
        <v>8.1999999999999993</v>
      </c>
      <c r="J62" s="71">
        <f>номинал!J64/номинал!J30*100</f>
        <v>8.488122072723483</v>
      </c>
      <c r="K62" s="71">
        <f>номинал!K64/номинал!K30*100</f>
        <v>6.8248263986951789</v>
      </c>
      <c r="L62" s="71">
        <f>номинал!L64/номинал!L30*100</f>
        <v>5.1862382417247588</v>
      </c>
      <c r="M62" s="71">
        <f>номинал!M64/номинал!M30*100</f>
        <v>7.9390448013347461</v>
      </c>
      <c r="N62" s="71">
        <f>номинал!N64/номинал!N30*100</f>
        <v>5.4398218324644771</v>
      </c>
      <c r="O62" s="71">
        <f>номинал!O64/номинал!O30*100</f>
        <v>3.6103044702298739</v>
      </c>
      <c r="P62" s="71">
        <f>номинал!P64/номинал!P30*100</f>
        <v>4.2063556136758411</v>
      </c>
      <c r="Q62" s="71">
        <f>номинал!Q64/номинал!Q30*100</f>
        <v>4.7699641351302207</v>
      </c>
      <c r="R62" s="71">
        <f>номинал!R64/номинал!R30*100</f>
        <v>4.1983407602463299</v>
      </c>
      <c r="S62" s="71">
        <f>номинал!S64/номинал!S30*100</f>
        <v>5.8025317727841381</v>
      </c>
      <c r="T62" s="71">
        <f>номинал!T64/номинал!T30*100</f>
        <v>4.1730417768812806</v>
      </c>
      <c r="U62" s="71">
        <f>номинал!U64/номинал!U30*100</f>
        <v>4.0290624480758819</v>
      </c>
      <c r="V62" s="71">
        <f>номинал!V64/номинал!V30*100</f>
        <v>3.7233674932944485</v>
      </c>
    </row>
    <row r="63" spans="1:22" ht="25.5" x14ac:dyDescent="0.2">
      <c r="A63" s="73" t="s">
        <v>64</v>
      </c>
      <c r="B63" s="71">
        <f>номинал!B65/номинал!B30*100</f>
        <v>0</v>
      </c>
      <c r="C63" s="71">
        <f>номинал!C65/номинал!C30*100</f>
        <v>0</v>
      </c>
      <c r="D63" s="71">
        <f>номинал!D65/номинал!D30*100</f>
        <v>1.1560748746419884</v>
      </c>
      <c r="E63" s="71">
        <f>номинал!E65/номинал!E30*100</f>
        <v>3.2092363909168968</v>
      </c>
      <c r="F63" s="71">
        <f>номинал!F65/номинал!F30*100</f>
        <v>4.7579288185981898</v>
      </c>
      <c r="G63" s="71">
        <f>номинал!G65/номинал!G30*100</f>
        <v>6.1773353724233333</v>
      </c>
      <c r="H63" s="71">
        <f>номинал!H65/номинал!H30*100</f>
        <v>6.9445687398078659</v>
      </c>
      <c r="I63" s="71">
        <f>номинал!I65/номинал!I30*100</f>
        <v>7.2649307791760194</v>
      </c>
      <c r="J63" s="71">
        <f>номинал!J65/номинал!J30*100</f>
        <v>6.921503568896914</v>
      </c>
      <c r="K63" s="71">
        <f>номинал!K65/номинал!K30*100</f>
        <v>5.3532480630021642</v>
      </c>
      <c r="L63" s="71">
        <f>номинал!L65/номинал!L30*100</f>
        <v>4.6753436910628094</v>
      </c>
      <c r="M63" s="71">
        <f>номинал!M65/номинал!M30*100</f>
        <v>4.9419701563699361</v>
      </c>
      <c r="N63" s="71">
        <f>номинал!N65/номинал!N30*100</f>
        <v>4.8663046558367276</v>
      </c>
      <c r="O63" s="71">
        <f>номинал!O65/номинал!O30*100</f>
        <v>5.2107582049562984</v>
      </c>
      <c r="P63" s="71">
        <f>номинал!P65/номинал!P30*100</f>
        <v>5.2850100399246269</v>
      </c>
      <c r="Q63" s="71">
        <f>номинал!Q65/номинал!Q30*100</f>
        <v>5.0050236755153756</v>
      </c>
      <c r="R63" s="71">
        <f>номинал!R65/номинал!R30*100</f>
        <v>4.5408277977227058</v>
      </c>
      <c r="S63" s="71">
        <f>номинал!S65/номинал!S30*100</f>
        <v>4.2128935184958154</v>
      </c>
      <c r="T63" s="71">
        <f>номинал!T65/номинал!T30*100</f>
        <v>3.2584448133792194</v>
      </c>
      <c r="U63" s="71">
        <f>номинал!U65/номинал!U30*100</f>
        <v>2.7023202569122251</v>
      </c>
      <c r="V63" s="71">
        <f>номинал!V65/номинал!V30*100</f>
        <v>2.2266381117017486</v>
      </c>
    </row>
    <row r="64" spans="1:22" ht="13.5" customHeight="1" x14ac:dyDescent="0.2">
      <c r="A64" s="73" t="s">
        <v>48</v>
      </c>
      <c r="B64" s="71">
        <f>номинал!B66/номинал!B30*100</f>
        <v>-0.54695678932333047</v>
      </c>
      <c r="C64" s="71">
        <f>номинал!C66/номинал!C30*100</f>
        <v>2.1324330031868885E-2</v>
      </c>
      <c r="D64" s="71">
        <f>номинал!D66/номинал!D30*100</f>
        <v>-0.5731303835789584</v>
      </c>
      <c r="E64" s="71">
        <f>номинал!E66/номинал!E30*100</f>
        <v>-0.40484636301302451</v>
      </c>
      <c r="F64" s="71">
        <f>номинал!F66/номинал!F30*100</f>
        <v>-0.92716355993136246</v>
      </c>
      <c r="G64" s="71">
        <f>номинал!G66/номинал!G30*100</f>
        <v>-0.690899631922133</v>
      </c>
      <c r="H64" s="71">
        <v>-1.7</v>
      </c>
      <c r="I64" s="71">
        <f>номинал!I66/номинал!I30*100</f>
        <v>-2.90724044252276</v>
      </c>
      <c r="J64" s="71">
        <f>номинал!J66/номинал!J30*100</f>
        <v>-4.0383624320325255</v>
      </c>
      <c r="K64" s="71">
        <f>номинал!K66/номинал!K30*100</f>
        <v>-5.1169743612846705</v>
      </c>
      <c r="L64" s="71">
        <f>номинал!L66/номинал!L30*100</f>
        <v>-5.5151883179653565</v>
      </c>
      <c r="M64" s="71">
        <v>-4.3</v>
      </c>
      <c r="N64" s="71">
        <f>номинал!N66/номинал!N30*100</f>
        <v>1.7159553081378145</v>
      </c>
      <c r="O64" s="71">
        <f>номинал!O66/номинал!O30*100</f>
        <v>-1.6806456611678326</v>
      </c>
      <c r="P64" s="71">
        <f>номинал!P66/номинал!P30*100</f>
        <v>-4.4437024501949214</v>
      </c>
      <c r="Q64" s="71">
        <f>номинал!Q66/номинал!Q30*100</f>
        <v>-5.7933208001509238</v>
      </c>
      <c r="R64" s="71">
        <f>номинал!R66/номинал!R30*100</f>
        <v>-5.1683265267948375</v>
      </c>
      <c r="S64" s="71">
        <f>номинал!S66/номинал!S30*100</f>
        <v>-2.8454433976700355</v>
      </c>
      <c r="T64" s="71">
        <f>номинал!T66/номинал!T30*100</f>
        <v>1.5566995340122622</v>
      </c>
      <c r="U64" s="71">
        <f>номинал!U66/номинал!U30*100</f>
        <v>-0.10710294245636688</v>
      </c>
      <c r="V64" s="71">
        <f>номинал!V66/номинал!V30*100</f>
        <v>-2.44165611463111</v>
      </c>
    </row>
    <row r="65" spans="1:22" x14ac:dyDescent="0.2">
      <c r="A65" s="70" t="s">
        <v>49</v>
      </c>
      <c r="B65" s="71">
        <f>номинал!B67/номинал!B30*100</f>
        <v>6.564179368801161E-2</v>
      </c>
      <c r="C65" s="71">
        <f>номинал!C67/номинал!C30*100</f>
        <v>5.8630970286869512E-2</v>
      </c>
      <c r="D65" s="71">
        <f>номинал!D67/номинал!D30*100</f>
        <v>1.3835367196878752E-2</v>
      </c>
      <c r="E65" s="71">
        <f>номинал!E67/номинал!E30*100</f>
        <v>1.7118721300636307E-2</v>
      </c>
      <c r="F65" s="71">
        <f>номинал!F67/номинал!F30*100</f>
        <v>2.4959670926622528E-2</v>
      </c>
      <c r="G65" s="71">
        <f>номинал!G67/номинал!G30*100</f>
        <v>2.7211554180768892E-2</v>
      </c>
      <c r="H65" s="71">
        <f>номинал!H67/номинал!H30*100</f>
        <v>4.4483380159128658E-2</v>
      </c>
      <c r="I65" s="71">
        <f>номинал!I67/номинал!I30*100</f>
        <v>0.23194643270210069</v>
      </c>
      <c r="J65" s="71">
        <f>номинал!J67/номинал!J30*100</f>
        <v>1.7255131508361892</v>
      </c>
      <c r="K65" s="71">
        <v>1.6</v>
      </c>
      <c r="L65" s="71">
        <f>номинал!L67/номинал!L30*100</f>
        <v>2.1541059986997313</v>
      </c>
      <c r="M65" s="71">
        <f>номинал!M67/номинал!M30*100</f>
        <v>1.0160384743381281</v>
      </c>
      <c r="N65" s="71">
        <f>номинал!N67/номинал!N30*100</f>
        <v>0.53560444532349949</v>
      </c>
      <c r="O65" s="71">
        <f>номинал!O67/номинал!O30*100</f>
        <v>0.43023502410158027</v>
      </c>
      <c r="P65" s="71">
        <f>номинал!P67/номинал!P30*100</f>
        <v>0.39801480414110213</v>
      </c>
      <c r="Q65" s="71">
        <f>номинал!Q67/номинал!Q30*100</f>
        <v>0.31432900460889918</v>
      </c>
      <c r="R65" s="71">
        <f>номинал!R67/номинал!R30*100</f>
        <v>0.16787513155802755</v>
      </c>
      <c r="S65" s="71">
        <f>номинал!S67/номинал!S30*100</f>
        <v>0.14197428160982203</v>
      </c>
      <c r="T65" s="71">
        <f>номинал!T67/номинал!T30*100</f>
        <v>7.9124353172611558E-2</v>
      </c>
      <c r="U65" s="71">
        <f>номинал!U67/номинал!U30*100</f>
        <v>0.20949769690519243</v>
      </c>
      <c r="V65" s="71">
        <f>номинал!V67/номинал!V30*100</f>
        <v>0.23164302231526651</v>
      </c>
    </row>
    <row r="66" spans="1:22" x14ac:dyDescent="0.2">
      <c r="A66" s="70" t="s">
        <v>68</v>
      </c>
      <c r="B66" s="71"/>
      <c r="C66" s="71"/>
      <c r="D66" s="71"/>
      <c r="E66" s="71"/>
      <c r="F66" s="71"/>
      <c r="G66" s="71">
        <v>0</v>
      </c>
      <c r="H66" s="71">
        <v>0</v>
      </c>
      <c r="I66" s="71">
        <v>0</v>
      </c>
      <c r="J66" s="71">
        <v>0</v>
      </c>
      <c r="K66" s="71">
        <v>0</v>
      </c>
      <c r="L66" s="71">
        <v>0</v>
      </c>
      <c r="M66" s="71">
        <v>0</v>
      </c>
      <c r="N66" s="71">
        <v>0</v>
      </c>
      <c r="O66" s="71">
        <f>номинал!O68/номинал!O30*100</f>
        <v>0.2614476505897973</v>
      </c>
      <c r="P66" s="71">
        <f>номинал!P68/номинал!P30*100</f>
        <v>0.25211877445988595</v>
      </c>
      <c r="Q66" s="71">
        <f>номинал!Q68/номинал!Q30*100</f>
        <v>0.25513918869421337</v>
      </c>
      <c r="R66" s="71">
        <f>номинал!R68/номинал!R30*100</f>
        <v>0.23481958714457718</v>
      </c>
      <c r="S66" s="71">
        <f>номинал!S68/номинал!S30*100</f>
        <v>0.22856325553674137</v>
      </c>
      <c r="T66" s="71">
        <f>номинал!T68/номинал!T30*100</f>
        <v>0.22737228830200093</v>
      </c>
      <c r="U66" s="71">
        <f>номинал!U68/номинал!U30*100</f>
        <v>0.2297473505190592</v>
      </c>
      <c r="V66" s="71">
        <f>номинал!V68/номинал!V30*100</f>
        <v>0.23242822836744664</v>
      </c>
    </row>
    <row r="67" spans="1:22" ht="25.5" x14ac:dyDescent="0.2">
      <c r="A67" s="73" t="s">
        <v>70</v>
      </c>
      <c r="B67" s="71">
        <f>номинал!B69/номинал!B30*100</f>
        <v>98.370645836805309</v>
      </c>
      <c r="C67" s="71">
        <f>номинал!C69/номинал!C30*100</f>
        <v>98.34714159438191</v>
      </c>
      <c r="D67" s="71">
        <f>номинал!D69/номинал!D30*100</f>
        <v>98.16738518777484</v>
      </c>
      <c r="E67" s="71">
        <f>номинал!E69/номинал!E30*100</f>
        <v>97.237168102827582</v>
      </c>
      <c r="F67" s="71">
        <f>номинал!F69/номинал!F30*100</f>
        <v>98.047822106076794</v>
      </c>
      <c r="G67" s="71">
        <f>номинал!G69/номинал!G30*100</f>
        <v>98.254517997081564</v>
      </c>
      <c r="H67" s="71">
        <f>номинал!H69/номинал!H30*100</f>
        <v>97.289851994027515</v>
      </c>
      <c r="I67" s="71">
        <f>номинал!I69/номинал!I30*100</f>
        <v>98.213296728235662</v>
      </c>
      <c r="J67" s="71">
        <f>номинал!J69/номинал!J30*100</f>
        <v>98.518387694479898</v>
      </c>
      <c r="K67" s="71">
        <f>номинал!K69/номинал!K30*100</f>
        <v>96.623099585543116</v>
      </c>
      <c r="L67" s="71">
        <f>номинал!L69/номинал!L30*100</f>
        <v>96.157027662720296</v>
      </c>
      <c r="M67" s="71">
        <f>номинал!M69/номинал!M30*100</f>
        <v>99.662771979469056</v>
      </c>
      <c r="N67" s="71">
        <f>номинал!N69/номинал!N30*100</f>
        <v>99.646216372139108</v>
      </c>
      <c r="O67" s="71">
        <f>номинал!O69/номинал!O30*100</f>
        <v>97.737298990925183</v>
      </c>
      <c r="P67" s="71">
        <f>номинал!P69/номинал!P30*100</f>
        <v>98.368604116944155</v>
      </c>
      <c r="Q67" s="71">
        <f>номинал!Q69/номинал!Q30*100</f>
        <v>99.992293942271786</v>
      </c>
      <c r="R67" s="71">
        <f>номинал!R69/номинал!R30*100</f>
        <v>99.256923485808628</v>
      </c>
      <c r="S67" s="71">
        <f>номинал!S69/номинал!S30*100</f>
        <v>99.841865670814869</v>
      </c>
      <c r="T67" s="71">
        <f>номинал!T69/номинал!T30*100</f>
        <v>100.39922189404034</v>
      </c>
      <c r="U67" s="71">
        <f>номинал!U69/номинал!U30*100</f>
        <v>99.453811295787617</v>
      </c>
      <c r="V67" s="71">
        <f>номинал!V69/номинал!V30*100</f>
        <v>98.734955253024864</v>
      </c>
    </row>
    <row r="68" spans="1:22" ht="25.5" x14ac:dyDescent="0.2">
      <c r="A68" s="70" t="s">
        <v>71</v>
      </c>
      <c r="B68" s="71">
        <f>номинал!B70/номинал!B30*100</f>
        <v>1.62935416319469</v>
      </c>
      <c r="C68" s="71">
        <f>номинал!C70/номинал!C30*100</f>
        <v>1.6528584056180855</v>
      </c>
      <c r="D68" s="71">
        <f>номинал!D70/номинал!D30*100</f>
        <v>1.8326148122251644</v>
      </c>
      <c r="E68" s="71">
        <f>номинал!E70/номинал!E30*100</f>
        <v>2.7628411342537218</v>
      </c>
      <c r="F68" s="71">
        <f>номинал!F70/номинал!F30*100</f>
        <v>1.9521778939232106</v>
      </c>
      <c r="G68" s="71">
        <f>номинал!G70/номинал!G30*100</f>
        <v>1.7454820029184408</v>
      </c>
      <c r="H68" s="71">
        <f>номинал!H70/номинал!H30*100</f>
        <v>2.7101480059724903</v>
      </c>
      <c r="I68" s="71">
        <f>номинал!I70/номинал!I30*100</f>
        <v>1.7867105602287265</v>
      </c>
      <c r="J68" s="71">
        <f>номинал!J70/номинал!J30*100</f>
        <v>1.4816123055201005</v>
      </c>
      <c r="K68" s="71">
        <f>номинал!K70/номинал!K30*100</f>
        <v>3.376900414456887</v>
      </c>
      <c r="L68" s="71">
        <f>номинал!L70/номинал!L30*100</f>
        <v>3.8429723372796905</v>
      </c>
      <c r="M68" s="71">
        <f>номинал!M70/номинал!M30*100</f>
        <v>0.33722802053093942</v>
      </c>
      <c r="N68" s="71">
        <f>номинал!N70/номинал!N30*100</f>
        <v>0.3537836278608954</v>
      </c>
      <c r="O68" s="71">
        <f>номинал!O70/номинал!O30*100</f>
        <v>2.2627010090748176</v>
      </c>
      <c r="P68" s="71">
        <f>номинал!P70/номинал!P30*100</f>
        <v>1.6313958830558466</v>
      </c>
      <c r="Q68" s="71">
        <f>номинал!Q70/номинал!Q30*100</f>
        <v>7.7070400939542602E-3</v>
      </c>
      <c r="R68" s="71">
        <f>номинал!R70/номинал!R30*100</f>
        <v>0.74307427457224451</v>
      </c>
      <c r="S68" s="71">
        <f>номинал!S70/номинал!S30*100</f>
        <v>0.15813432918513565</v>
      </c>
      <c r="T68" s="71">
        <f>номинал!T70/номинал!T30*100</f>
        <v>0</v>
      </c>
      <c r="U68" s="71">
        <f>номинал!U70/номинал!U30*100</f>
        <v>0.54619055637131841</v>
      </c>
      <c r="V68" s="71">
        <f>номинал!V70/номинал!V30*100</f>
        <v>1.2650447469751294</v>
      </c>
    </row>
    <row r="69" spans="1:22" ht="16.5" customHeight="1" thickBot="1" x14ac:dyDescent="0.25">
      <c r="A69" s="79" t="s">
        <v>72</v>
      </c>
      <c r="B69" s="80">
        <f>номинал!B71/номинал!B30*100</f>
        <v>100</v>
      </c>
      <c r="C69" s="80">
        <f>номинал!C71/номинал!C30*100</f>
        <v>100</v>
      </c>
      <c r="D69" s="80">
        <f>номинал!D71/номинал!D30*100</f>
        <v>100</v>
      </c>
      <c r="E69" s="80">
        <f>номинал!E71/номинал!E30*100</f>
        <v>100</v>
      </c>
      <c r="F69" s="80">
        <f>номинал!F71/номинал!F30*100</f>
        <v>100</v>
      </c>
      <c r="G69" s="80">
        <f>номинал!G71/номинал!G30*100</f>
        <v>100</v>
      </c>
      <c r="H69" s="80">
        <f>номинал!H71/номинал!H30*100</f>
        <v>100</v>
      </c>
      <c r="I69" s="80">
        <f>номинал!I71/номинал!I30*100</f>
        <v>100</v>
      </c>
      <c r="J69" s="80">
        <f>номинал!J71/номинал!J30*100</f>
        <v>100</v>
      </c>
      <c r="K69" s="80">
        <f>номинал!K71/номинал!K30*100</f>
        <v>100</v>
      </c>
      <c r="L69" s="80">
        <f>номинал!L71/номинал!L30*100</f>
        <v>100</v>
      </c>
      <c r="M69" s="80">
        <f>номинал!M71/номинал!M30*100</f>
        <v>100</v>
      </c>
      <c r="N69" s="80">
        <f>номинал!N71/номинал!N30*100</f>
        <v>100</v>
      </c>
      <c r="O69" s="80">
        <f>номинал!O71/номинал!O30*100</f>
        <v>100</v>
      </c>
      <c r="P69" s="80">
        <f>номинал!P71/номинал!P30*100</f>
        <v>100</v>
      </c>
      <c r="Q69" s="80">
        <f>номинал!Q71/номинал!Q30*100</f>
        <v>100</v>
      </c>
      <c r="R69" s="80">
        <f>номинал!R71/номинал!R30*100</f>
        <v>100</v>
      </c>
      <c r="S69" s="80">
        <f>номинал!S71/номинал!S30*100</f>
        <v>100</v>
      </c>
      <c r="T69" s="80">
        <f>номинал!T71/номинал!T30*100</f>
        <v>100.39922189404034</v>
      </c>
      <c r="U69" s="80">
        <f>номинал!U71/номинал!U30*100</f>
        <v>100</v>
      </c>
      <c r="V69" s="80">
        <f>номинал!V71/номинал!V30*100</f>
        <v>100</v>
      </c>
    </row>
    <row r="70" spans="1:22" x14ac:dyDescent="0.2">
      <c r="A70" s="84"/>
      <c r="B70" s="57"/>
      <c r="C70" s="57"/>
      <c r="D70" s="57"/>
      <c r="E70" s="57"/>
      <c r="F70" s="57"/>
      <c r="G70" s="57"/>
      <c r="H70" s="57"/>
      <c r="I70" s="71"/>
      <c r="J70" s="71"/>
      <c r="K70" s="71"/>
      <c r="L70" s="71"/>
      <c r="M70" s="57"/>
      <c r="N70" s="57"/>
    </row>
    <row r="71" spans="1:22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22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</sheetData>
  <mergeCells count="3">
    <mergeCell ref="A1:K1"/>
    <mergeCell ref="A2:K2"/>
    <mergeCell ref="L3:N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Width="0" orientation="landscape" r:id="rId1"/>
  <headerFooter alignWithMargins="0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zoomScaleNormal="100" workbookViewId="0"/>
  </sheetViews>
  <sheetFormatPr defaultRowHeight="12.75" x14ac:dyDescent="0.2"/>
  <cols>
    <col min="1" max="1" width="36.85546875" style="44" customWidth="1"/>
    <col min="2" max="4" width="10.140625" style="3" customWidth="1"/>
    <col min="5" max="12" width="9.140625" style="3"/>
    <col min="13" max="13" width="9.5703125" style="3" customWidth="1"/>
    <col min="14" max="14" width="10.28515625" style="3" customWidth="1"/>
    <col min="15" max="15" width="8.28515625" style="3" customWidth="1"/>
    <col min="16" max="16" width="8.5703125" style="3" customWidth="1"/>
    <col min="17" max="17" width="9.28515625" style="3" customWidth="1"/>
    <col min="18" max="18" width="9.140625" style="3"/>
    <col min="19" max="20" width="9.140625" style="54"/>
    <col min="21" max="16384" width="9.140625" style="3"/>
  </cols>
  <sheetData>
    <row r="1" spans="1:21" ht="13.5" x14ac:dyDescent="0.25">
      <c r="A1" s="117" t="s">
        <v>77</v>
      </c>
      <c r="B1" s="123" t="s">
        <v>73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21" ht="13.5" thickBot="1" x14ac:dyDescent="0.25">
      <c r="A2" s="3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5"/>
      <c r="O2" s="85"/>
    </row>
    <row r="3" spans="1:21" ht="13.5" thickBot="1" x14ac:dyDescent="0.25">
      <c r="A3" s="111" t="s">
        <v>0</v>
      </c>
      <c r="B3" s="112">
        <v>1998</v>
      </c>
      <c r="C3" s="112">
        <v>1999</v>
      </c>
      <c r="D3" s="112">
        <v>2000</v>
      </c>
      <c r="E3" s="113">
        <v>2001</v>
      </c>
      <c r="F3" s="114">
        <v>2002</v>
      </c>
      <c r="G3" s="112">
        <v>2003</v>
      </c>
      <c r="H3" s="114">
        <v>2004</v>
      </c>
      <c r="I3" s="112">
        <v>2005</v>
      </c>
      <c r="J3" s="113">
        <v>2006</v>
      </c>
      <c r="K3" s="112">
        <v>2007</v>
      </c>
      <c r="L3" s="112">
        <v>2008</v>
      </c>
      <c r="M3" s="112">
        <v>2009</v>
      </c>
      <c r="N3" s="112">
        <v>2010</v>
      </c>
      <c r="O3" s="112">
        <v>2011</v>
      </c>
      <c r="P3" s="112">
        <v>2012</v>
      </c>
      <c r="Q3" s="112">
        <v>2013</v>
      </c>
      <c r="R3" s="115">
        <v>2014</v>
      </c>
      <c r="S3" s="116">
        <v>2015</v>
      </c>
      <c r="T3" s="116">
        <v>2016</v>
      </c>
      <c r="U3" s="116">
        <v>2017</v>
      </c>
    </row>
    <row r="4" spans="1:21" ht="25.5" x14ac:dyDescent="0.2">
      <c r="A4" s="90" t="s">
        <v>6</v>
      </c>
      <c r="B4" s="91">
        <f>номинал!C5/номинал!B5*100</f>
        <v>123.91124794610342</v>
      </c>
      <c r="C4" s="91">
        <f>номинал!D5/номинал!C5*100</f>
        <v>140.75700660434211</v>
      </c>
      <c r="D4" s="91">
        <f>номинал!E5/номинал!D5*100</f>
        <v>169.92830460000309</v>
      </c>
      <c r="E4" s="91">
        <f>номинал!F5/номинал!E5*100</f>
        <v>109.80165578719966</v>
      </c>
      <c r="F4" s="91">
        <f>номинал!G5/номинал!F5*100</f>
        <v>120.60864092223285</v>
      </c>
      <c r="G4" s="91">
        <f>номинал!H5/номинал!G5*100</f>
        <v>131.59420923778882</v>
      </c>
      <c r="H4" s="91">
        <f>номинал!I5/номинал!H5*100</f>
        <v>120.48833104670192</v>
      </c>
      <c r="I4" s="91">
        <f>номинал!J5/номинал!I5*100</f>
        <v>122.93923561291373</v>
      </c>
      <c r="J4" s="91">
        <f>номинал!K5/номинал!J5*100</f>
        <v>121.18360050527215</v>
      </c>
      <c r="K4" s="91">
        <f>номинал!L5/номинал!K5*100</f>
        <v>111.42184710398384</v>
      </c>
      <c r="L4" s="91">
        <f>номинал!M5/номинал!L5*100</f>
        <v>121.07608246351677</v>
      </c>
      <c r="M4" s="91">
        <f>номинал!N5/номинал!M5*100</f>
        <v>105.84909311885058</v>
      </c>
      <c r="N4" s="91">
        <v>104.53152941283143</v>
      </c>
      <c r="O4" s="91">
        <f>номинал!P5/номинал!O5*100</f>
        <v>110.929112560139</v>
      </c>
      <c r="P4" s="91">
        <f>номинал!Q5/номинал!P5*100</f>
        <v>117.49803521706734</v>
      </c>
      <c r="Q4" s="91">
        <f>номинал!R5/номинал!Q5*100</f>
        <v>102.75578535490213</v>
      </c>
      <c r="R4" s="92">
        <f>номинал!S5/номинал!R5*100</f>
        <v>104.51520277732303</v>
      </c>
      <c r="S4" s="92">
        <f>номинал!T5/номинал!S5*100</f>
        <v>105.53632968504519</v>
      </c>
      <c r="T4" s="92">
        <f>номинал!U5/номинал!T5*100</f>
        <v>99.166899110994677</v>
      </c>
      <c r="U4" s="92">
        <f>номинал!V5/номинал!U5*100</f>
        <v>100.45792956256514</v>
      </c>
    </row>
    <row r="5" spans="1:21" x14ac:dyDescent="0.2">
      <c r="A5" s="78" t="s">
        <v>7</v>
      </c>
      <c r="B5" s="91">
        <f>номинал!C6/номинал!B6*100</f>
        <v>105.9554803607262</v>
      </c>
      <c r="C5" s="91">
        <f>номинал!D6/номинал!C6*100</f>
        <v>152.28100004253406</v>
      </c>
      <c r="D5" s="91">
        <f>номинал!E6/номинал!D6*100</f>
        <v>144.37807149179923</v>
      </c>
      <c r="E5" s="91">
        <f>номинал!F6/номинал!E6*100</f>
        <v>140.91569345360503</v>
      </c>
      <c r="F5" s="91">
        <f>номинал!G6/номинал!F6*100</f>
        <v>136.39277720374648</v>
      </c>
      <c r="G5" s="91">
        <f>номинал!H6/номинал!G6*100</f>
        <v>125.54060313384841</v>
      </c>
      <c r="H5" s="91">
        <f>номинал!I6/номинал!H6*100</f>
        <v>120.89917129019318</v>
      </c>
      <c r="I5" s="91">
        <f>номинал!J6/номинал!I6*100</f>
        <v>124.11353697940551</v>
      </c>
      <c r="J5" s="91">
        <f>номинал!K6/номинал!J6*100</f>
        <v>124.86502776115157</v>
      </c>
      <c r="K5" s="91">
        <f>номинал!L6/номинал!K6*100</f>
        <v>129.37715147149845</v>
      </c>
      <c r="L5" s="91">
        <f>номинал!M6/номинал!L6*100</f>
        <v>127.97991752662996</v>
      </c>
      <c r="M5" s="91">
        <f>номинал!N6/номинал!M6*100</f>
        <v>104.01091931487902</v>
      </c>
      <c r="N5" s="91">
        <v>111.27632187322864</v>
      </c>
      <c r="O5" s="91">
        <f>номинал!P6/номинал!O6*100</f>
        <v>109.15590544776248</v>
      </c>
      <c r="P5" s="91">
        <f>номинал!Q6/номинал!P6*100</f>
        <v>115.68252894725033</v>
      </c>
      <c r="Q5" s="91">
        <f>номинал!R6/номинал!Q6*100</f>
        <v>112.53223066968066</v>
      </c>
      <c r="R5" s="91">
        <f>номинал!S6/номинал!R6*100</f>
        <v>107.91686671030041</v>
      </c>
      <c r="S5" s="91">
        <f>номинал!T6/номинал!S6*100</f>
        <v>103.16893837615535</v>
      </c>
      <c r="T5" s="91">
        <f>номинал!U6/номинал!T6*100</f>
        <v>105.81002066069203</v>
      </c>
      <c r="U5" s="91">
        <f>номинал!V6/номинал!U6*100</f>
        <v>106.05633135745623</v>
      </c>
    </row>
    <row r="6" spans="1:21" ht="38.25" x14ac:dyDescent="0.2">
      <c r="A6" s="78" t="s">
        <v>51</v>
      </c>
      <c r="B6" s="91">
        <f>номинал!C7/номинал!B7*100</f>
        <v>95.95113510627867</v>
      </c>
      <c r="C6" s="91">
        <f>номинал!D7/номинал!C7*100</f>
        <v>168.20466837036585</v>
      </c>
      <c r="D6" s="91">
        <f>номинал!E7/номинал!D7*100</f>
        <v>135.57498559649713</v>
      </c>
      <c r="E6" s="91">
        <f>номинал!F7/номинал!E7*100</f>
        <v>126.66446147422177</v>
      </c>
      <c r="F6" s="91">
        <f>номинал!G7/номинал!F7*100</f>
        <v>125.87906133502909</v>
      </c>
      <c r="G6" s="91">
        <f>номинал!H7/номинал!G7*100</f>
        <v>109.56706884942207</v>
      </c>
      <c r="H6" s="91">
        <f>номинал!I7/номинал!H7*100</f>
        <v>120.37835407184818</v>
      </c>
      <c r="I6" s="91">
        <f>номинал!J7/номинал!I7*100</f>
        <v>113.24905786629141</v>
      </c>
      <c r="J6" s="91">
        <f>номинал!K7/номинал!J7*100</f>
        <v>123.60076334057226</v>
      </c>
      <c r="K6" s="91">
        <f>номинал!L7/номинал!K7*100</f>
        <v>123.61174280764438</v>
      </c>
      <c r="L6" s="91">
        <f>номинал!M7/номинал!L7*100</f>
        <v>122.40406024307853</v>
      </c>
      <c r="M6" s="91">
        <f>номинал!N7/номинал!M7*100</f>
        <v>103.9386230634334</v>
      </c>
      <c r="N6" s="91">
        <v>111.59947261094707</v>
      </c>
      <c r="O6" s="91">
        <f>номинал!P7/номинал!O7*100</f>
        <v>107.1463627926899</v>
      </c>
      <c r="P6" s="91">
        <f>номинал!Q7/номинал!P7*100</f>
        <v>105.26243748568574</v>
      </c>
      <c r="Q6" s="91">
        <f>номинал!R7/номинал!Q7*100</f>
        <v>104.62473486171839</v>
      </c>
      <c r="R6" s="91">
        <f>номинал!S7/номинал!R7*100</f>
        <v>99.931183901570293</v>
      </c>
      <c r="S6" s="91">
        <f>номинал!T7/номинал!S7*100</f>
        <v>98.950399370390969</v>
      </c>
      <c r="T6" s="91">
        <f>номинал!U7/номинал!T7*100</f>
        <v>97.005548396471355</v>
      </c>
      <c r="U6" s="91">
        <f>номинал!V7/номинал!U7*100</f>
        <v>99.249465875136977</v>
      </c>
    </row>
    <row r="7" spans="1:21" x14ac:dyDescent="0.2">
      <c r="A7" s="78" t="s">
        <v>8</v>
      </c>
      <c r="B7" s="91">
        <f>номинал!C8/номинал!B8*100</f>
        <v>96.819268350521853</v>
      </c>
      <c r="C7" s="91">
        <f>номинал!D8/номинал!C8*100</f>
        <v>160.59415877165316</v>
      </c>
      <c r="D7" s="91">
        <f>номинал!E8/номинал!D8*100</f>
        <v>144.39075728069145</v>
      </c>
      <c r="E7" s="91">
        <f>номинал!F8/номинал!E8*100</f>
        <v>146.66277597089686</v>
      </c>
      <c r="F7" s="91">
        <f>номинал!G8/номинал!F8*100</f>
        <v>128.72295640878792</v>
      </c>
      <c r="G7" s="91">
        <f>номинал!H8/номинал!G8*100</f>
        <v>120.46479151890297</v>
      </c>
      <c r="H7" s="91">
        <f>номинал!I8/номинал!H8*100</f>
        <v>112.28443619808543</v>
      </c>
      <c r="I7" s="91">
        <f>номинал!J8/номинал!I8*100</f>
        <v>124.74113849811694</v>
      </c>
      <c r="J7" s="91">
        <f>номинал!K8/номинал!J8*100</f>
        <v>118.47185834156015</v>
      </c>
      <c r="K7" s="91">
        <f>номинал!L8/номинал!K8*100</f>
        <v>119.09653756040663</v>
      </c>
      <c r="L7" s="91">
        <f>номинал!M8/номинал!L8*100</f>
        <v>134.5677306454906</v>
      </c>
      <c r="M7" s="91">
        <f>номинал!N8/номинал!M8*100</f>
        <v>127.43191963046863</v>
      </c>
      <c r="N7" s="91">
        <v>134.4573638526212</v>
      </c>
      <c r="O7" s="91">
        <f>номинал!P8/номинал!O8*100</f>
        <v>113.05475483816214</v>
      </c>
      <c r="P7" s="91">
        <f>номинал!Q8/номинал!P8*100</f>
        <v>112.38785380874117</v>
      </c>
      <c r="Q7" s="91">
        <f>номинал!R8/номинал!Q8*100</f>
        <v>113.31426123672857</v>
      </c>
      <c r="R7" s="91">
        <f>номинал!S8/номинал!R8*100</f>
        <v>104.00762898687132</v>
      </c>
      <c r="S7" s="91">
        <f>номинал!T8/номинал!S8*100</f>
        <v>111.92391451741327</v>
      </c>
      <c r="T7" s="91">
        <f>номинал!U8/номинал!T8*100</f>
        <v>105.92131641601623</v>
      </c>
      <c r="U7" s="91">
        <f>номинал!V8/номинал!U8*100</f>
        <v>106.12202959673785</v>
      </c>
    </row>
    <row r="8" spans="1:21" x14ac:dyDescent="0.2">
      <c r="A8" s="77" t="s">
        <v>28</v>
      </c>
      <c r="B8" s="61"/>
      <c r="C8" s="91"/>
      <c r="D8" s="61"/>
      <c r="E8" s="61"/>
      <c r="F8" s="61"/>
      <c r="G8" s="61"/>
      <c r="H8" s="61"/>
      <c r="I8" s="61"/>
      <c r="J8" s="61"/>
      <c r="K8" s="5"/>
      <c r="L8" s="5"/>
      <c r="M8" s="5"/>
      <c r="N8" s="5"/>
      <c r="O8" s="5"/>
      <c r="P8" s="5"/>
      <c r="Q8" s="5"/>
      <c r="R8" s="91"/>
      <c r="S8" s="61"/>
      <c r="U8" s="91"/>
    </row>
    <row r="9" spans="1:21" x14ac:dyDescent="0.2">
      <c r="A9" s="93" t="s">
        <v>27</v>
      </c>
      <c r="B9" s="61">
        <f>номинал!C10/номинал!B10*100</f>
        <v>98.455657487885688</v>
      </c>
      <c r="C9" s="61">
        <f>номинал!D10/номинал!C10*100</f>
        <v>156.62692632623592</v>
      </c>
      <c r="D9" s="61">
        <f>номинал!E10/номинал!D10*100</f>
        <v>128.941666993225</v>
      </c>
      <c r="E9" s="61">
        <f>номинал!F10/номинал!E10*100</f>
        <v>148.04850324477334</v>
      </c>
      <c r="F9" s="61">
        <f>номинал!G10/номинал!F10*100</f>
        <v>135.3579791842395</v>
      </c>
      <c r="G9" s="61">
        <f>номинал!H10/номинал!G10*100</f>
        <v>121.78198024713791</v>
      </c>
      <c r="H9" s="61">
        <f>номинал!I10/номинал!H10*100</f>
        <v>120.39714292340055</v>
      </c>
      <c r="I9" s="61">
        <f>номинал!J10/номинал!I10*100</f>
        <v>118.42666465027467</v>
      </c>
      <c r="J9" s="61">
        <f>номинал!K10/номинал!J10*100</f>
        <v>114.59748688611757</v>
      </c>
      <c r="K9" s="61">
        <f>номинал!L10/номинал!K10*100</f>
        <v>116.08354789933968</v>
      </c>
      <c r="L9" s="61">
        <f>номинал!M10/номинал!L10*100</f>
        <v>136.74612784768186</v>
      </c>
      <c r="M9" s="61">
        <f>номинал!N10/номинал!M10*100</f>
        <v>123.81369455356743</v>
      </c>
      <c r="N9" s="61">
        <v>140.18612394931756</v>
      </c>
      <c r="O9" s="61">
        <f>номинал!P10/номинал!O10*100</f>
        <v>110.74252505317617</v>
      </c>
      <c r="P9" s="61">
        <f>номинал!Q10/номинал!P10*100</f>
        <v>115.01807166813083</v>
      </c>
      <c r="Q9" s="61">
        <f>номинал!R10/номинал!Q10*100</f>
        <v>115.18121717578104</v>
      </c>
      <c r="R9" s="61">
        <f>номинал!S10/номинал!R10*100</f>
        <v>103.51902889763922</v>
      </c>
      <c r="S9" s="61">
        <f>номинал!T10/номинал!S10*100</f>
        <v>115.14280986614889</v>
      </c>
      <c r="T9" s="61">
        <f>номинал!U10/номинал!T10*100</f>
        <v>105.98094345337807</v>
      </c>
      <c r="U9" s="61">
        <f>номинал!V10/номинал!U10*100</f>
        <v>108.25639343428151</v>
      </c>
    </row>
    <row r="10" spans="1:21" x14ac:dyDescent="0.2">
      <c r="A10" s="93" t="s">
        <v>29</v>
      </c>
      <c r="B10" s="61">
        <f>номинал!C11/номинал!B11*100</f>
        <v>81.199955296477327</v>
      </c>
      <c r="C10" s="61">
        <f>номинал!D11/номинал!C11*100</f>
        <v>134.00615689587758</v>
      </c>
      <c r="D10" s="61">
        <f>номинал!E11/номинал!D11*100</f>
        <v>141.32466900807751</v>
      </c>
      <c r="E10" s="61">
        <f>номинал!F11/номинал!E11*100</f>
        <v>126.45325053408507</v>
      </c>
      <c r="F10" s="61">
        <f>номинал!G11/номинал!F11*100</f>
        <v>130.63778404101734</v>
      </c>
      <c r="G10" s="61">
        <f>номинал!H11/номинал!G11*100</f>
        <v>109.68673807769834</v>
      </c>
      <c r="H10" s="61">
        <f>номинал!I11/номинал!H11*100</f>
        <v>100.08169383153505</v>
      </c>
      <c r="I10" s="61">
        <f>номинал!J11/номинал!I11*100</f>
        <v>223.36579180762109</v>
      </c>
      <c r="J10" s="61">
        <f>номинал!K11/номинал!J11*100</f>
        <v>148.46133860117251</v>
      </c>
      <c r="K10" s="61">
        <f>номинал!L11/номинал!K11*100</f>
        <v>136.78430004688778</v>
      </c>
      <c r="L10" s="61">
        <f>номинал!M11/номинал!L11*100</f>
        <v>129.78850447091673</v>
      </c>
      <c r="M10" s="61">
        <f>номинал!N11/номинал!M11*100</f>
        <v>140.7133152897955</v>
      </c>
      <c r="N10" s="61">
        <v>128.2902469447086</v>
      </c>
      <c r="O10" s="61">
        <f>номинал!P11/номинал!O11*100</f>
        <v>120.27282447079592</v>
      </c>
      <c r="P10" s="61">
        <f>номинал!Q11/номинал!P11*100</f>
        <v>105.71109721730024</v>
      </c>
      <c r="Q10" s="61">
        <f>номинал!R11/номинал!Q11*100</f>
        <v>107.24421596028238</v>
      </c>
      <c r="R10" s="61">
        <f>номинал!S11/номинал!R11*100</f>
        <v>104.96685025660044</v>
      </c>
      <c r="S10" s="61">
        <f>номинал!T11/номинал!S11*100</f>
        <v>104.90903985030099</v>
      </c>
      <c r="T10" s="61">
        <f>номинал!U11/номинал!T11*100</f>
        <v>106.71494286155425</v>
      </c>
      <c r="U10" s="61">
        <f>номинал!V11/номинал!U11*100</f>
        <v>100.45745327918709</v>
      </c>
    </row>
    <row r="11" spans="1:21" x14ac:dyDescent="0.2">
      <c r="A11" s="93" t="s">
        <v>30</v>
      </c>
      <c r="B11" s="61">
        <f>номинал!C12/номинал!B12*100</f>
        <v>97.58970628562642</v>
      </c>
      <c r="C11" s="61">
        <f>номинал!D12/номинал!C12*100</f>
        <v>164.76146673113797</v>
      </c>
      <c r="D11" s="61">
        <f>номинал!E12/номинал!D12*100</f>
        <v>98.236474078697185</v>
      </c>
      <c r="E11" s="61">
        <f>номинал!F12/номинал!E12*100</f>
        <v>122.89401124350094</v>
      </c>
      <c r="F11" s="61">
        <f>номинал!G12/номинал!F12*100</f>
        <v>101.10927064709325</v>
      </c>
      <c r="G11" s="61">
        <f>номинал!H12/номинал!G12*100</f>
        <v>116.45151682777397</v>
      </c>
      <c r="H11" s="61">
        <f>номинал!I12/номинал!H12*100</f>
        <v>128.4083921805645</v>
      </c>
      <c r="I11" s="61">
        <f>номинал!J12/номинал!I12*100</f>
        <v>105.64519977880718</v>
      </c>
      <c r="J11" s="61">
        <f>номинал!K12/номинал!J12*100</f>
        <v>113.34875055176823</v>
      </c>
      <c r="K11" s="61">
        <f>номинал!L12/номинал!K12*100</f>
        <v>233.41015957438799</v>
      </c>
      <c r="L11" s="61">
        <f>номинал!M12/номинал!L12*100</f>
        <v>135.35671115228723</v>
      </c>
      <c r="M11" s="61">
        <f>номинал!N12/номинал!M12*100</f>
        <v>111.60609786653836</v>
      </c>
      <c r="N11" s="61">
        <v>102.50335578561554</v>
      </c>
      <c r="O11" s="61">
        <f>номинал!P12/номинал!O12*100</f>
        <v>125.68031768460546</v>
      </c>
      <c r="P11" s="61">
        <f>номинал!Q12/номинал!P12*100</f>
        <v>117.85492750251996</v>
      </c>
      <c r="Q11" s="61">
        <f>номинал!R12/номинал!Q12*100</f>
        <v>123.46420171384398</v>
      </c>
      <c r="R11" s="61">
        <f>номинал!S12/номинал!R12*100</f>
        <v>102.75761007127156</v>
      </c>
      <c r="S11" s="61">
        <f>номинал!T12/номинал!S12*100</f>
        <v>101.69572826861994</v>
      </c>
      <c r="T11" s="61">
        <f>номинал!U12/номинал!T12*100</f>
        <v>105.00490802238569</v>
      </c>
      <c r="U11" s="61">
        <f>номинал!V12/номинал!U12*100</f>
        <v>103.96751204943608</v>
      </c>
    </row>
    <row r="12" spans="1:21" x14ac:dyDescent="0.2">
      <c r="A12" s="93" t="s">
        <v>31</v>
      </c>
      <c r="B12" s="61">
        <f>номинал!C13/номинал!B13*100</f>
        <v>152.53653246721737</v>
      </c>
      <c r="C12" s="61">
        <f>номинал!D13/номинал!C13*100</f>
        <v>289.55921510960866</v>
      </c>
      <c r="D12" s="61">
        <f>номинал!E13/номинал!D13*100</f>
        <v>258.24227058735545</v>
      </c>
      <c r="E12" s="61">
        <f>номинал!F13/номинал!E13*100</f>
        <v>158.02747292909939</v>
      </c>
      <c r="F12" s="61">
        <f>номинал!G13/номинал!F13*100</f>
        <v>109.46533893407792</v>
      </c>
      <c r="G12" s="61">
        <f>номинал!H13/номинал!G13*100</f>
        <v>123.18275102666145</v>
      </c>
      <c r="H12" s="61">
        <f>номинал!I13/номинал!H13*100</f>
        <v>87.538557558162381</v>
      </c>
      <c r="I12" s="61">
        <f>номинал!J13/номинал!I13*100</f>
        <v>89.329308312203992</v>
      </c>
      <c r="J12" s="61">
        <f>номинал!K13/номинал!J13*100</f>
        <v>92.608630884895774</v>
      </c>
      <c r="K12" s="61">
        <f>номинал!L13/номинал!K13*100</f>
        <v>86.938705604153611</v>
      </c>
      <c r="L12" s="61">
        <f>номинал!M13/номинал!L13*100</f>
        <v>124.17008823805098</v>
      </c>
      <c r="M12" s="61">
        <f>номинал!N13/номинал!M13*100</f>
        <v>117.5362575387791</v>
      </c>
      <c r="N12" s="61">
        <v>100.42704244670216</v>
      </c>
      <c r="O12" s="61">
        <f>номинал!P13/номинал!O13*100</f>
        <v>101.58758628713255</v>
      </c>
      <c r="P12" s="61">
        <f>номинал!Q13/номинал!P13*100</f>
        <v>114.54403210490402</v>
      </c>
      <c r="Q12" s="61">
        <f>номинал!R13/номинал!Q13*100</f>
        <v>121.38838588644791</v>
      </c>
      <c r="R12" s="61">
        <f>номинал!S13/номинал!R13*100</f>
        <v>108.33473469625888</v>
      </c>
      <c r="S12" s="61">
        <f>номинал!T13/номинал!S13*100</f>
        <v>101.07454327159144</v>
      </c>
      <c r="T12" s="61">
        <f>номинал!U13/номинал!T13*100</f>
        <v>99.071650875537912</v>
      </c>
      <c r="U12" s="61">
        <f>номинал!V13/номинал!U13*100</f>
        <v>99.361276055919191</v>
      </c>
    </row>
    <row r="13" spans="1:21" x14ac:dyDescent="0.2">
      <c r="A13" s="77" t="s">
        <v>32</v>
      </c>
      <c r="B13" s="61">
        <f>номинал!C14/номинал!B14*100</f>
        <v>85.673494322845613</v>
      </c>
      <c r="C13" s="61">
        <f>номинал!D14/номинал!C14*100</f>
        <v>146.25294101016829</v>
      </c>
      <c r="D13" s="61">
        <f>номинал!E14/номинал!D14*100</f>
        <v>268.14186852697463</v>
      </c>
      <c r="E13" s="61">
        <f>номинал!F14/номинал!E14*100</f>
        <v>94.337612571299488</v>
      </c>
      <c r="F13" s="61">
        <f>номинал!G14/номинал!F14*100</f>
        <v>155.70882792466927</v>
      </c>
      <c r="G13" s="61">
        <f>номинал!H14/номинал!G14*100</f>
        <v>101.31662425259844</v>
      </c>
      <c r="H13" s="61">
        <f>номинал!I14/номинал!H14*100</f>
        <v>106.83964929843542</v>
      </c>
      <c r="I13" s="61">
        <f>номинал!J14/номинал!I14*100</f>
        <v>69.344053358319854</v>
      </c>
      <c r="J13" s="61">
        <f>номинал!K14/номинал!J14*100</f>
        <v>108.20804226285262</v>
      </c>
      <c r="K13" s="61">
        <f>номинал!L14/номинал!K14*100</f>
        <v>101.76319255810957</v>
      </c>
      <c r="L13" s="61">
        <f>номинал!M14/номинал!L14*100</f>
        <v>703.27449222411997</v>
      </c>
      <c r="M13" s="61">
        <f>номинал!N14/номинал!M14*100</f>
        <v>83.08573496635529</v>
      </c>
      <c r="N13" s="61">
        <v>52.195305675709633</v>
      </c>
      <c r="O13" s="61">
        <f>номинал!P14/номинал!O14*100</f>
        <v>129.42320155541154</v>
      </c>
      <c r="P13" s="61">
        <f>номинал!Q14/номинал!P14*100</f>
        <v>92.34663662159906</v>
      </c>
      <c r="Q13" s="61">
        <f>номинал!R14/номинал!Q14*100</f>
        <v>61.708233566567806</v>
      </c>
      <c r="R13" s="61">
        <f>номинал!S14/номинал!R14*100</f>
        <v>15.992970123022848</v>
      </c>
      <c r="S13" s="61">
        <f>номинал!T14/номинал!S14*100</f>
        <v>128.75457875457877</v>
      </c>
      <c r="T13" s="61">
        <f>номинал!U14/номинал!T14*100</f>
        <v>144.38122332859174</v>
      </c>
      <c r="U13" s="61">
        <f>номинал!V14/номинал!U14*100</f>
        <v>463.94088669950736</v>
      </c>
    </row>
    <row r="14" spans="1:21" x14ac:dyDescent="0.2">
      <c r="A14" s="77" t="s">
        <v>33</v>
      </c>
      <c r="B14" s="61">
        <f>номинал!C15/номинал!B15*100</f>
        <v>95.219375219375209</v>
      </c>
      <c r="C14" s="61">
        <f>номинал!D15/номинал!C15*100</f>
        <v>170.35867000884696</v>
      </c>
      <c r="D14" s="61">
        <f>номинал!E15/номинал!D15*100</f>
        <v>213.48915609467946</v>
      </c>
      <c r="E14" s="61">
        <f>номинал!F15/номинал!E15*100</f>
        <v>238.76396408814577</v>
      </c>
      <c r="F14" s="61">
        <f>номинал!G15/номинал!F15*100</f>
        <v>0</v>
      </c>
      <c r="G14" s="61"/>
      <c r="H14" s="61"/>
      <c r="I14" s="61"/>
      <c r="J14" s="61"/>
      <c r="K14" s="61"/>
      <c r="L14" s="61"/>
      <c r="M14" s="61"/>
      <c r="N14" s="5"/>
      <c r="O14" s="5"/>
      <c r="P14" s="5"/>
      <c r="Q14" s="5"/>
      <c r="R14" s="91"/>
      <c r="S14" s="61"/>
      <c r="U14" s="91"/>
    </row>
    <row r="15" spans="1:21" ht="25.5" x14ac:dyDescent="0.2">
      <c r="A15" s="93" t="s">
        <v>43</v>
      </c>
      <c r="B15" s="61">
        <f>номинал!C16/номинал!B16*100</f>
        <v>64.801425089068076</v>
      </c>
      <c r="C15" s="61">
        <f>номинал!D16/номинал!C16*100</f>
        <v>104.29618097955355</v>
      </c>
      <c r="D15" s="61">
        <f>номинал!E16/номинал!D16*100</f>
        <v>188.13121994933871</v>
      </c>
      <c r="E15" s="61">
        <f>номинал!F16/номинал!E16*100</f>
        <v>110.05431456435531</v>
      </c>
      <c r="F15" s="61">
        <f>номинал!G16/номинал!F16*100</f>
        <v>0</v>
      </c>
      <c r="G15" s="61"/>
      <c r="H15" s="61"/>
      <c r="I15" s="61"/>
      <c r="J15" s="61"/>
      <c r="K15" s="61"/>
      <c r="L15" s="61"/>
      <c r="M15" s="61"/>
      <c r="N15" s="5"/>
      <c r="O15" s="5"/>
      <c r="P15" s="5"/>
      <c r="Q15" s="5"/>
      <c r="R15" s="91"/>
      <c r="S15" s="61"/>
      <c r="U15" s="91"/>
    </row>
    <row r="16" spans="1:21" x14ac:dyDescent="0.2">
      <c r="A16" s="90" t="s">
        <v>34</v>
      </c>
      <c r="B16" s="91">
        <f>номинал!C17/номинал!B17*100</f>
        <v>102.89293586763739</v>
      </c>
      <c r="C16" s="91">
        <f>номинал!D17/номинал!C17*100</f>
        <v>213.35946683236332</v>
      </c>
      <c r="D16" s="91">
        <f>номинал!E17/номинал!D17*100</f>
        <v>130.80131220615593</v>
      </c>
      <c r="E16" s="91">
        <f>номинал!F17/номинал!E17*100</f>
        <v>112.44052895608023</v>
      </c>
      <c r="F16" s="91">
        <f>номинал!G17/номинал!F17*100</f>
        <v>116.15989989651258</v>
      </c>
      <c r="G16" s="91">
        <f>номинал!H17/номинал!G17*100</f>
        <v>196.28811917217945</v>
      </c>
      <c r="H16" s="91">
        <f>номинал!I17/номинал!H17*100</f>
        <v>130.19619322417734</v>
      </c>
      <c r="I16" s="91">
        <f>номинал!J17/номинал!I17*100</f>
        <v>157.54096125190611</v>
      </c>
      <c r="J16" s="91">
        <f>номинал!K17/номинал!J17*100</f>
        <v>120.7861859607863</v>
      </c>
      <c r="K16" s="91">
        <f>номинал!L17/номинал!K17*100</f>
        <v>109.99356943009661</v>
      </c>
      <c r="L16" s="91">
        <f>номинал!M17/номинал!L17*100</f>
        <v>82.725246022836913</v>
      </c>
      <c r="M16" s="91">
        <f>номинал!N17/номинал!M17*100</f>
        <v>117.99527180971504</v>
      </c>
      <c r="N16" s="91">
        <v>109.46416199516148</v>
      </c>
      <c r="O16" s="91">
        <f>номинал!P17/номинал!O17*100</f>
        <v>91.276530426103378</v>
      </c>
      <c r="P16" s="91">
        <f>номинал!Q17/номинал!P17*100</f>
        <v>110.8211464292697</v>
      </c>
      <c r="Q16" s="91">
        <f>номинал!R17/номинал!Q17*100</f>
        <v>120.89780764055263</v>
      </c>
      <c r="R16" s="91">
        <f>номинал!S17/номинал!R17*100</f>
        <v>112.60810475398159</v>
      </c>
      <c r="S16" s="91">
        <f>номинал!T17/номинал!S17*100</f>
        <v>119.89544997006088</v>
      </c>
      <c r="T16" s="91">
        <f>номинал!U17/номинал!T17*100</f>
        <v>105.77543437319417</v>
      </c>
      <c r="U16" s="91">
        <f>номинал!V17/номинал!U17*100</f>
        <v>84.00183765563601</v>
      </c>
    </row>
    <row r="17" spans="1:21" x14ac:dyDescent="0.2">
      <c r="A17" s="77" t="s">
        <v>28</v>
      </c>
      <c r="B17" s="61"/>
      <c r="C17" s="91"/>
      <c r="D17" s="61"/>
      <c r="E17" s="61"/>
      <c r="F17" s="61"/>
      <c r="G17" s="61"/>
      <c r="H17" s="61"/>
      <c r="I17" s="61"/>
      <c r="J17" s="61"/>
      <c r="K17" s="5"/>
      <c r="L17" s="5"/>
      <c r="M17" s="5"/>
      <c r="N17" s="5"/>
      <c r="O17" s="5"/>
      <c r="P17" s="5"/>
      <c r="Q17" s="5"/>
      <c r="R17" s="91"/>
      <c r="S17" s="61"/>
      <c r="U17" s="91"/>
    </row>
    <row r="18" spans="1:21" x14ac:dyDescent="0.2">
      <c r="A18" s="93" t="s">
        <v>35</v>
      </c>
      <c r="B18" s="61">
        <f>номинал!C19/номинал!B19*100</f>
        <v>144.90816701543997</v>
      </c>
      <c r="C18" s="61">
        <f>номинал!D19/номинал!C19*100</f>
        <v>262.3484727762156</v>
      </c>
      <c r="D18" s="61">
        <f>номинал!E19/номинал!D19*100</f>
        <v>164.66338953168014</v>
      </c>
      <c r="E18" s="61">
        <f>номинал!F19/номинал!E19*100</f>
        <v>176.2955973755931</v>
      </c>
      <c r="F18" s="61">
        <f>номинал!G19/номинал!F19*100</f>
        <v>142.66232613843181</v>
      </c>
      <c r="G18" s="61">
        <f>номинал!H19/номинал!G19*100</f>
        <v>350.65448732463682</v>
      </c>
      <c r="H18" s="61">
        <f>номинал!I19/номинал!H19*100</f>
        <v>99.981127963309532</v>
      </c>
      <c r="I18" s="61">
        <f>номинал!J19/номинал!I19*100</f>
        <v>140.02665535132624</v>
      </c>
      <c r="J18" s="61">
        <f>номинал!K19/номинал!J19*100</f>
        <v>140.60577996285124</v>
      </c>
      <c r="K18" s="61">
        <f>номинал!L19/номинал!K19*100</f>
        <v>131.12228257700966</v>
      </c>
      <c r="L18" s="61">
        <f>номинал!M19/номинал!L19*100</f>
        <v>128.4880822498879</v>
      </c>
      <c r="M18" s="61">
        <f>номинал!N19/номинал!M19*100</f>
        <v>119.7504147112522</v>
      </c>
      <c r="N18" s="61">
        <v>101.32799091688334</v>
      </c>
      <c r="O18" s="61">
        <f>номинал!P19/номинал!O19*100</f>
        <v>93.399364730218153</v>
      </c>
      <c r="P18" s="61">
        <f>номинал!Q19/номинал!P19*100</f>
        <v>97.27392489773564</v>
      </c>
      <c r="Q18" s="61">
        <f>номинал!R19/номинал!Q19*100</f>
        <v>99.918911376025335</v>
      </c>
      <c r="R18" s="61">
        <f>номинал!S19/номинал!R19*100</f>
        <v>116.69873028087724</v>
      </c>
      <c r="S18" s="61">
        <f>номинал!T19/номинал!S19*100</f>
        <v>88.707135317759409</v>
      </c>
      <c r="T18" s="61">
        <f>номинал!U19/номинал!T19*100</f>
        <v>111.68291029587247</v>
      </c>
      <c r="U18" s="61">
        <f>номинал!V19/номинал!U19*100</f>
        <v>96.603163191948241</v>
      </c>
    </row>
    <row r="19" spans="1:21" x14ac:dyDescent="0.2">
      <c r="A19" s="93" t="s">
        <v>36</v>
      </c>
      <c r="B19" s="61">
        <f>номинал!C20/номинал!B20*100</f>
        <v>120.42670129872077</v>
      </c>
      <c r="C19" s="61">
        <f>номинал!D20/номинал!C20*100</f>
        <v>178.80086813891936</v>
      </c>
      <c r="D19" s="61">
        <f>номинал!E20/номинал!D20*100</f>
        <v>102.3156906330525</v>
      </c>
      <c r="E19" s="61">
        <f>номинал!F20/номинал!E20*100</f>
        <v>67.541116664791161</v>
      </c>
      <c r="F19" s="61">
        <f>номинал!G20/номинал!F20*100</f>
        <v>142.64701665535299</v>
      </c>
      <c r="G19" s="61">
        <f>номинал!H20/номинал!G20*100</f>
        <v>143.04297456872942</v>
      </c>
      <c r="H19" s="61">
        <f>номинал!I20/номинал!H20*100</f>
        <v>122.47226619025507</v>
      </c>
      <c r="I19" s="61">
        <f>номинал!J20/номинал!I20*100</f>
        <v>117.80478133681729</v>
      </c>
      <c r="J19" s="61">
        <f>номинал!K20/номинал!J20*100</f>
        <v>133.91415473986345</v>
      </c>
      <c r="K19" s="61">
        <f>номинал!L20/номинал!K20*100</f>
        <v>142.80227464606347</v>
      </c>
      <c r="L19" s="61">
        <f>номинал!M20/номинал!L20*100</f>
        <v>127.92052126187824</v>
      </c>
      <c r="M19" s="61">
        <f>номинал!N20/номинал!M20*100</f>
        <v>131.61658340992039</v>
      </c>
      <c r="N19" s="61">
        <v>123.55486491000913</v>
      </c>
      <c r="O19" s="61">
        <f>номинал!P20/номинал!O20*100</f>
        <v>96.444935017927634</v>
      </c>
      <c r="P19" s="61">
        <f>номинал!Q20/номинал!P20*100</f>
        <v>122.70938192654907</v>
      </c>
      <c r="Q19" s="61">
        <f>номинал!R20/номинал!Q20*100</f>
        <v>128.72915966455363</v>
      </c>
      <c r="R19" s="61">
        <f>номинал!S20/номинал!R20*100</f>
        <v>100.49999176677871</v>
      </c>
      <c r="S19" s="61">
        <f>номинал!T20/номинал!S20*100</f>
        <v>168.45417893067591</v>
      </c>
      <c r="T19" s="61">
        <f>номинал!U20/номинал!T20*100</f>
        <v>92.297944534529393</v>
      </c>
      <c r="U19" s="61">
        <f>номинал!V20/номинал!U20*100</f>
        <v>78.463854514798427</v>
      </c>
    </row>
    <row r="20" spans="1:21" ht="25.5" x14ac:dyDescent="0.2">
      <c r="A20" s="93" t="s">
        <v>42</v>
      </c>
      <c r="B20" s="61">
        <f>номинал!C21/номинал!B21*100</f>
        <v>79.766140545396155</v>
      </c>
      <c r="C20" s="61">
        <f>номинал!D21/номинал!C21*100</f>
        <v>245.43747037863125</v>
      </c>
      <c r="D20" s="61">
        <f>номинал!E21/номинал!D21*100</f>
        <v>144.04341330217005</v>
      </c>
      <c r="E20" s="61">
        <f>номинал!F21/номинал!E21*100</f>
        <v>107.74628174380743</v>
      </c>
      <c r="F20" s="61">
        <f>номинал!G21/номинал!F21*100</f>
        <v>78.201924578321439</v>
      </c>
      <c r="G20" s="61">
        <f>номинал!H21/номинал!G21*100</f>
        <v>147.20499357791732</v>
      </c>
      <c r="H20" s="61">
        <f>номинал!I21/номинал!H21*100</f>
        <v>183.70618104496643</v>
      </c>
      <c r="I20" s="61">
        <f>номинал!J21/номинал!I21*100</f>
        <v>194.33956633253362</v>
      </c>
      <c r="J20" s="61">
        <f>номинал!K21/номинал!J21*100</f>
        <v>81.901203275916671</v>
      </c>
      <c r="K20" s="61">
        <f>номинал!L21/номинал!K21*100</f>
        <v>43.432658948572886</v>
      </c>
      <c r="L20" s="61">
        <f>номинал!M21/номинал!L21*100</f>
        <v>61.670543048928792</v>
      </c>
      <c r="M20" s="61">
        <f>номинал!N21/номинал!M21*100</f>
        <v>69.668965167333269</v>
      </c>
      <c r="N20" s="61">
        <v>105.32447342622635</v>
      </c>
      <c r="O20" s="61">
        <f>номинал!P21/номинал!O21*100</f>
        <v>116.92361686467807</v>
      </c>
      <c r="P20" s="61">
        <f>номинал!Q21/номинал!P21*100</f>
        <v>191.31900675983209</v>
      </c>
      <c r="Q20" s="61">
        <f>номинал!R21/номинал!Q21*100</f>
        <v>211.06268768005401</v>
      </c>
      <c r="R20" s="61">
        <f>номинал!S21/номинал!R21*100</f>
        <v>124.94364198046254</v>
      </c>
      <c r="S20" s="61">
        <f>номинал!T21/номинал!S21*100</f>
        <v>120.01670620468441</v>
      </c>
      <c r="T20" s="61">
        <f>номинал!U21/номинал!T21*100</f>
        <v>123.36301983864053</v>
      </c>
      <c r="U20" s="61">
        <f>номинал!V21/номинал!U21*100</f>
        <v>73.586012739284726</v>
      </c>
    </row>
    <row r="21" spans="1:21" ht="25.5" x14ac:dyDescent="0.2">
      <c r="A21" s="93" t="s">
        <v>37</v>
      </c>
      <c r="B21" s="61">
        <f>номинал!C22/номинал!B22*100</f>
        <v>191.54613873870909</v>
      </c>
      <c r="C21" s="61">
        <f>номинал!D22/номинал!C22*100</f>
        <v>114.57928412116489</v>
      </c>
      <c r="D21" s="61">
        <f>номинал!E22/номинал!D22*100</f>
        <v>290.05674933799781</v>
      </c>
      <c r="E21" s="61">
        <f>номинал!F22/номинал!E22*100</f>
        <v>101.10640469740089</v>
      </c>
      <c r="F21" s="61">
        <f>номинал!G22/номинал!F22*100</f>
        <v>231.14317616509007</v>
      </c>
      <c r="G21" s="61">
        <f>номинал!H22/номинал!G22*100</f>
        <v>113.72485295752163</v>
      </c>
      <c r="H21" s="61">
        <f>номинал!I22/номинал!H22*100</f>
        <v>119.40536950649783</v>
      </c>
      <c r="I21" s="61">
        <f>номинал!J22/номинал!I22*100</f>
        <v>120.51270121716328</v>
      </c>
      <c r="J21" s="61">
        <f>номинал!K22/номинал!J22*100</f>
        <v>178.25835056443614</v>
      </c>
      <c r="K21" s="61">
        <f>номинал!L22/номинал!K22*100</f>
        <v>104.4188404234505</v>
      </c>
      <c r="L21" s="61">
        <f>номинал!M22/номинал!L22*100</f>
        <v>114.26397809931299</v>
      </c>
      <c r="M21" s="61">
        <f>номинал!N22/номинал!M22*100</f>
        <v>120.37226498100968</v>
      </c>
      <c r="N21" s="61">
        <v>172.18774315874293</v>
      </c>
      <c r="O21" s="61">
        <f>номинал!P22/номинал!O22*100</f>
        <v>17.504571907124461</v>
      </c>
      <c r="P21" s="61">
        <f>номинал!Q22/номинал!P22*100</f>
        <v>56.833837759934113</v>
      </c>
      <c r="Q21" s="61">
        <f>номинал!R22/номинал!Q22*100</f>
        <v>78.792371956508788</v>
      </c>
      <c r="R21" s="61">
        <f>номинал!S22/номинал!R22*100</f>
        <v>82.58620689655173</v>
      </c>
      <c r="S21" s="61">
        <f>номинал!T22/номинал!S22*100</f>
        <v>88.364147529575504</v>
      </c>
      <c r="T21" s="61">
        <f>номинал!U22/номинал!T22*100</f>
        <v>77.240948286996115</v>
      </c>
      <c r="U21" s="61">
        <f>номинал!V22/номинал!U22*100</f>
        <v>92.373572593800972</v>
      </c>
    </row>
    <row r="22" spans="1:21" x14ac:dyDescent="0.2">
      <c r="A22" s="93" t="s">
        <v>38</v>
      </c>
      <c r="B22" s="61">
        <f>номинал!C23/номинал!B23*100</f>
        <v>156.48504993129288</v>
      </c>
      <c r="C22" s="61">
        <f>номинал!D23/номинал!C23*100</f>
        <v>193.24415372850342</v>
      </c>
      <c r="D22" s="61">
        <f>номинал!E23/номинал!D23*100</f>
        <v>103.30132676519679</v>
      </c>
      <c r="E22" s="61">
        <f>номинал!F23/номинал!E23*100</f>
        <v>214.90173241365071</v>
      </c>
      <c r="F22" s="61">
        <f>номинал!G23/номинал!F23*100</f>
        <v>177.88245446037055</v>
      </c>
      <c r="G22" s="61">
        <f>номинал!H23/номинал!G23*100</f>
        <v>149.33766607170261</v>
      </c>
      <c r="H22" s="61">
        <f>номинал!I23/номинал!H23*100</f>
        <v>139.74388138264288</v>
      </c>
      <c r="I22" s="61">
        <f>номинал!J23/номинал!I23*100</f>
        <v>149.88413121406435</v>
      </c>
      <c r="J22" s="61">
        <f>номинал!K23/номинал!J23*100</f>
        <v>185.8486726748491</v>
      </c>
      <c r="K22" s="61">
        <f>номинал!L23/номинал!K23*100</f>
        <v>153.13138113167503</v>
      </c>
      <c r="L22" s="61">
        <f>номинал!M23/номинал!L23*100</f>
        <v>0</v>
      </c>
      <c r="M22" s="61"/>
      <c r="N22" s="61"/>
      <c r="O22" s="61"/>
      <c r="P22" s="5"/>
      <c r="Q22" s="61"/>
      <c r="R22" s="91"/>
      <c r="S22" s="61"/>
      <c r="U22" s="91"/>
    </row>
    <row r="23" spans="1:21" ht="25.5" x14ac:dyDescent="0.2">
      <c r="A23" s="77" t="s">
        <v>59</v>
      </c>
      <c r="B23" s="61"/>
      <c r="C23" s="9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46">
        <f>номинал!O24/номинал!N24*100</f>
        <v>158.96032831737347</v>
      </c>
      <c r="O23" s="46">
        <f>номинал!P24/номинал!O24*100</f>
        <v>130.12048192771084</v>
      </c>
      <c r="P23" s="46">
        <f>номинал!Q24/номинал!P24*100</f>
        <v>133.1924603174603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1:21" ht="25.5" x14ac:dyDescent="0.2">
      <c r="A24" s="78" t="s">
        <v>39</v>
      </c>
      <c r="B24" s="91">
        <f>номинал!C26/номинал!B26*100</f>
        <v>89.802914773150405</v>
      </c>
      <c r="C24" s="91">
        <f>номинал!D26/номинал!C26*100</f>
        <v>130.69990083933723</v>
      </c>
      <c r="D24" s="91">
        <f>номинал!E26/номинал!D26*100</f>
        <v>110.42411046652094</v>
      </c>
      <c r="E24" s="91">
        <f>номинал!F26/номинал!E26*100</f>
        <v>117.06462221681215</v>
      </c>
      <c r="F24" s="91">
        <f>номинал!G26/номинал!F26*100</f>
        <v>106.82737689723298</v>
      </c>
      <c r="G24" s="91">
        <f>номинал!H26/номинал!G26*100</f>
        <v>227.51535290350998</v>
      </c>
      <c r="H24" s="91">
        <f>номинал!I26/номинал!H26*100</f>
        <v>107.9922181855042</v>
      </c>
      <c r="I24" s="91">
        <f>номинал!J26/номинал!I26*100</f>
        <v>102.68832911485617</v>
      </c>
      <c r="J24" s="91">
        <f>номинал!K26/номинал!J26*100</f>
        <v>158.62996219158913</v>
      </c>
      <c r="K24" s="91">
        <f>номинал!L26/номинал!K26*100</f>
        <v>104.00405576096338</v>
      </c>
      <c r="L24" s="91">
        <f>номинал!M26/номинал!L26*100</f>
        <v>72.006999907890375</v>
      </c>
      <c r="M24" s="91">
        <f>номинал!N26/номинал!M26*100</f>
        <v>147.85487690034438</v>
      </c>
      <c r="N24" s="91">
        <f>номинал!O26/номинал!N26*100</f>
        <v>92.581533547354255</v>
      </c>
      <c r="O24" s="91">
        <f>номинал!P26/номинал!O26*100</f>
        <v>97.140776932335157</v>
      </c>
      <c r="P24" s="91">
        <f>номинал!Q26/номинал!P26*100</f>
        <v>103.56092612125538</v>
      </c>
      <c r="Q24" s="91">
        <f>номинал!R26/номинал!Q26*100</f>
        <v>111.00373210448502</v>
      </c>
      <c r="R24" s="91">
        <f>номинал!S26/номинал!R26*100</f>
        <v>107.89236321280389</v>
      </c>
      <c r="S24" s="91">
        <f>номинал!T26/номинал!S26*100</f>
        <v>126.32573748271774</v>
      </c>
      <c r="T24" s="91">
        <f>номинал!U26/номинал!T26*100</f>
        <v>74.545101514435885</v>
      </c>
      <c r="U24" s="91">
        <f>номинал!V26/номинал!U26*100</f>
        <v>79.248532719983842</v>
      </c>
    </row>
    <row r="25" spans="1:21" ht="25.5" x14ac:dyDescent="0.2">
      <c r="A25" s="78" t="s">
        <v>60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>
        <f>номинал!O27/номинал!N27*100</f>
        <v>167.69736400831712</v>
      </c>
      <c r="O25" s="91">
        <f>номинал!P27/номинал!O27*100</f>
        <v>157.16142708583314</v>
      </c>
      <c r="P25" s="91">
        <f>номинал!Q27/номинал!P27*100</f>
        <v>117.70826854314326</v>
      </c>
      <c r="Q25" s="91">
        <f>номинал!R27/номинал!Q27*100</f>
        <v>99.467698467333037</v>
      </c>
      <c r="R25" s="91">
        <f>номинал!S27/номинал!R27*100</f>
        <v>123.49610372672832</v>
      </c>
      <c r="S25" s="91">
        <f>номинал!T27/номинал!S27*100</f>
        <v>103.12241485523191</v>
      </c>
      <c r="T25" s="91">
        <f>номинал!U27/номинал!T27*100</f>
        <v>123.03674751233167</v>
      </c>
      <c r="U25" s="91">
        <f>номинал!V27/номинал!U27*100</f>
        <v>122.48217406986099</v>
      </c>
    </row>
    <row r="26" spans="1:21" x14ac:dyDescent="0.2">
      <c r="A26" s="90" t="s">
        <v>62</v>
      </c>
      <c r="B26" s="91"/>
      <c r="C26" s="91"/>
      <c r="D26" s="91"/>
      <c r="E26" s="91"/>
      <c r="F26" s="91"/>
      <c r="G26" s="91"/>
      <c r="H26" s="91"/>
      <c r="I26" s="91"/>
      <c r="J26" s="91"/>
      <c r="K26" s="5"/>
      <c r="L26" s="5"/>
      <c r="M26" s="5"/>
      <c r="N26" s="5"/>
      <c r="O26" s="5"/>
      <c r="P26" s="91"/>
      <c r="Q26" s="91"/>
      <c r="R26" s="91"/>
      <c r="S26" s="91"/>
      <c r="U26" s="91"/>
    </row>
    <row r="27" spans="1:21" x14ac:dyDescent="0.2">
      <c r="A27" s="90" t="s">
        <v>63</v>
      </c>
      <c r="B27" s="91">
        <f>номинал!C29/номинал!B29*100</f>
        <v>118.28561147452628</v>
      </c>
      <c r="C27" s="91">
        <f>номинал!D29/номинал!C29*100</f>
        <v>202.08786751905231</v>
      </c>
      <c r="D27" s="91">
        <f>номинал!E29/номинал!D29*100</f>
        <v>114.42109537117679</v>
      </c>
      <c r="E27" s="91">
        <f>номинал!F29/номинал!E29*100</f>
        <v>141.59200666004008</v>
      </c>
      <c r="F27" s="91">
        <f>номинал!G29/номинал!F29*100</f>
        <v>125.54954001765807</v>
      </c>
      <c r="G27" s="91">
        <f>номинал!H29/номинал!G29*100</f>
        <v>115.73343899755105</v>
      </c>
      <c r="H27" s="91">
        <f>номинал!I29/номинал!H29*100</f>
        <v>140.73064541169799</v>
      </c>
      <c r="I27" s="91">
        <f>номинал!J29/номинал!I29*100</f>
        <v>126.02043384401674</v>
      </c>
      <c r="J27" s="91">
        <f>номинал!K29/номинал!J29*100</f>
        <v>126.97584495971361</v>
      </c>
      <c r="K27" s="91">
        <f>номинал!L29/номинал!K29*100</f>
        <v>131.74933026213665</v>
      </c>
      <c r="L27" s="91">
        <f>номинал!M29/номинал!L29*100</f>
        <v>115.6415467615106</v>
      </c>
      <c r="M27" s="91">
        <f>номинал!N29/номинал!M29*100</f>
        <v>122.19147988462254</v>
      </c>
      <c r="N27" s="91">
        <v>108.20414692406671</v>
      </c>
      <c r="O27" s="91">
        <f>номинал!P29/номинал!O29*100</f>
        <v>113.86012577463671</v>
      </c>
      <c r="P27" s="91">
        <f>номинал!Q29/номинал!P29*100</f>
        <v>105.16172779439982</v>
      </c>
      <c r="Q27" s="91">
        <f>номинал!R29/номинал!Q29*100</f>
        <v>112.0000635610328</v>
      </c>
      <c r="R27" s="91">
        <f>номинал!S29/номинал!R29*100</f>
        <v>108.90725485811264</v>
      </c>
      <c r="S27" s="91">
        <f>номинал!T29/номинал!S29*100</f>
        <v>125.49798572451263</v>
      </c>
      <c r="T27" s="91">
        <f>номинал!U29/номинал!T29*100</f>
        <v>92.526597434952279</v>
      </c>
      <c r="U27" s="91">
        <f>номинал!V29/номинал!U29*100</f>
        <v>100.92428950986967</v>
      </c>
    </row>
    <row r="28" spans="1:21" x14ac:dyDescent="0.2">
      <c r="A28" s="90" t="s">
        <v>2</v>
      </c>
      <c r="B28" s="91">
        <f>номинал!C30/номинал!B30*100</f>
        <v>107.22210291565686</v>
      </c>
      <c r="C28" s="91">
        <f>номинал!D30/номинал!C30*100</f>
        <v>163.73963128332676</v>
      </c>
      <c r="D28" s="91">
        <f>номинал!E30/номинал!D30*100</f>
        <v>136.99615327157613</v>
      </c>
      <c r="E28" s="91">
        <f>номинал!F30/номинал!E30*100</f>
        <v>133.68153481059522</v>
      </c>
      <c r="F28" s="91">
        <f>номинал!G30/номинал!F30*100</f>
        <v>128.26320369747629</v>
      </c>
      <c r="G28" s="91">
        <f>номинал!H30/номинал!G30*100</f>
        <v>130.29544798267102</v>
      </c>
      <c r="H28" s="91">
        <f>номинал!I30/номинал!H30*100</f>
        <v>123.32131516331751</v>
      </c>
      <c r="I28" s="91">
        <f>номинал!J30/номинал!I30*100</f>
        <v>125.89888090184542</v>
      </c>
      <c r="J28" s="91">
        <f>номинал!K30/номинал!J30*100</f>
        <v>125.1182897024339</v>
      </c>
      <c r="K28" s="91">
        <f>номинал!L30/номинал!K30*100</f>
        <v>123.25836908387231</v>
      </c>
      <c r="L28" s="91">
        <f>номинал!M30/номинал!L30*100</f>
        <v>118.45296705625185</v>
      </c>
      <c r="M28" s="91">
        <f>номинал!N30/номинал!M30*100</f>
        <v>113.68020349510519</v>
      </c>
      <c r="N28" s="91">
        <v>112.56654172574518</v>
      </c>
      <c r="O28" s="91">
        <f>номинал!P30/номинал!O30*100</f>
        <v>109.69401953653922</v>
      </c>
      <c r="P28" s="91">
        <f>номинал!Q30/номинал!P30*100</f>
        <v>111.93592221691051</v>
      </c>
      <c r="Q28" s="91">
        <f>номинал!R30/номинал!Q30*100</f>
        <v>111.89558945853403</v>
      </c>
      <c r="R28" s="91">
        <f>номинал!S30/номинал!R30*100</f>
        <v>107.32400697695113</v>
      </c>
      <c r="S28" s="91">
        <f>номинал!T30/номинал!S30*100</f>
        <v>111.69687991091774</v>
      </c>
      <c r="T28" s="91">
        <f>номинал!U30/номинал!T30*100</f>
        <v>100.86906571087717</v>
      </c>
      <c r="U28" s="91">
        <f>номинал!V30/номинал!U30*100</f>
        <v>102.37274339206645</v>
      </c>
    </row>
    <row r="29" spans="1:21" ht="25.5" x14ac:dyDescent="0.2">
      <c r="A29" s="90" t="s">
        <v>3</v>
      </c>
      <c r="B29" s="91"/>
      <c r="C29" s="91"/>
      <c r="D29" s="91"/>
      <c r="E29" s="91"/>
      <c r="F29" s="91"/>
      <c r="G29" s="91"/>
      <c r="H29" s="91"/>
      <c r="I29" s="91"/>
      <c r="J29" s="91"/>
      <c r="K29" s="5"/>
      <c r="L29" s="5"/>
      <c r="M29" s="5"/>
      <c r="N29" s="5"/>
      <c r="O29" s="5"/>
      <c r="P29" s="5"/>
      <c r="Q29" s="5"/>
      <c r="R29" s="91"/>
      <c r="S29" s="61"/>
      <c r="U29" s="91"/>
    </row>
    <row r="30" spans="1:21" ht="12.75" customHeight="1" thickBot="1" x14ac:dyDescent="0.25">
      <c r="A30" s="95" t="s">
        <v>4</v>
      </c>
      <c r="B30" s="96">
        <f>номинал!C32/номинал!B32*100</f>
        <v>107.22210291565686</v>
      </c>
      <c r="C30" s="96">
        <f>номинал!D32/номинал!C32*100</f>
        <v>163.73963128332676</v>
      </c>
      <c r="D30" s="96">
        <f>номинал!E32/номинал!D32*100</f>
        <v>136.99615327157613</v>
      </c>
      <c r="E30" s="96">
        <f>номинал!F32/номинал!E32*100</f>
        <v>133.68153481059522</v>
      </c>
      <c r="F30" s="96">
        <f>номинал!G32/номинал!F32*100</f>
        <v>128.26320369747629</v>
      </c>
      <c r="G30" s="96">
        <f>номинал!H32/номинал!G32*100</f>
        <v>130.29544798267102</v>
      </c>
      <c r="H30" s="96">
        <f>номинал!I32/номинал!H32*100</f>
        <v>123.32131516331751</v>
      </c>
      <c r="I30" s="96">
        <f>номинал!J32/номинал!I32*100</f>
        <v>125.89888090184542</v>
      </c>
      <c r="J30" s="96">
        <f>номинал!K32/номинал!J32*100</f>
        <v>125.1182897024339</v>
      </c>
      <c r="K30" s="96">
        <f>номинал!L32/номинал!K32*100</f>
        <v>123.25836908387231</v>
      </c>
      <c r="L30" s="96">
        <f>номинал!M32/номинал!L32*100</f>
        <v>118.45296705625185</v>
      </c>
      <c r="M30" s="96">
        <f>номинал!N32/номинал!M32*100</f>
        <v>113.68020349510519</v>
      </c>
      <c r="N30" s="96">
        <v>112.56654172574518</v>
      </c>
      <c r="O30" s="96">
        <f>номинал!P32/номинал!O32*100</f>
        <v>109.69401953653922</v>
      </c>
      <c r="P30" s="91">
        <f>номинал!Q32/номинал!P32*100</f>
        <v>111.93592221691051</v>
      </c>
      <c r="Q30" s="91">
        <f>номинал!R32/номинал!Q32*100</f>
        <v>111.89558945853403</v>
      </c>
      <c r="R30" s="91">
        <f>номинал!S32/номинал!R32*100</f>
        <v>107.32400697695113</v>
      </c>
      <c r="S30" s="91">
        <f>номинал!T32/номинал!S32*100</f>
        <v>112.14279831048206</v>
      </c>
      <c r="T30" s="91">
        <f>номинал!U32/номинал!T32*100</f>
        <v>100.4679755559587</v>
      </c>
      <c r="U30" s="91">
        <f>номинал!V32/номинал!U32*100</f>
        <v>102.37274339206645</v>
      </c>
    </row>
    <row r="31" spans="1:21" ht="13.5" thickBot="1" x14ac:dyDescent="0.25">
      <c r="A31" s="97" t="s">
        <v>5</v>
      </c>
      <c r="B31" s="98">
        <v>1998</v>
      </c>
      <c r="C31" s="86">
        <v>1999</v>
      </c>
      <c r="D31" s="87">
        <v>2000</v>
      </c>
      <c r="E31" s="86">
        <v>2001</v>
      </c>
      <c r="F31" s="88">
        <v>2002</v>
      </c>
      <c r="G31" s="86">
        <v>2003</v>
      </c>
      <c r="H31" s="88">
        <v>2004</v>
      </c>
      <c r="I31" s="86">
        <v>2005</v>
      </c>
      <c r="J31" s="87">
        <v>2006</v>
      </c>
      <c r="K31" s="86">
        <v>2007</v>
      </c>
      <c r="L31" s="86">
        <v>2008</v>
      </c>
      <c r="M31" s="86">
        <v>2009</v>
      </c>
      <c r="N31" s="98">
        <v>2010</v>
      </c>
      <c r="O31" s="86">
        <v>2011</v>
      </c>
      <c r="P31" s="98">
        <v>2012</v>
      </c>
      <c r="Q31" s="98">
        <v>2013</v>
      </c>
      <c r="R31" s="98">
        <v>2014</v>
      </c>
      <c r="S31" s="89">
        <v>2016</v>
      </c>
      <c r="T31" s="99">
        <v>2015</v>
      </c>
      <c r="U31" s="89">
        <v>2017</v>
      </c>
    </row>
    <row r="32" spans="1:21" x14ac:dyDescent="0.2">
      <c r="A32" s="100" t="s">
        <v>10</v>
      </c>
      <c r="B32" s="92">
        <f>номинал!C34/номинал!B34*100</f>
        <v>121.28052071256184</v>
      </c>
      <c r="C32" s="92">
        <f>номинал!D34/номинал!C34*100</f>
        <v>165.26416934646656</v>
      </c>
      <c r="D32" s="92">
        <f>номинал!E34/номинал!D34*100</f>
        <v>131.92419502353133</v>
      </c>
      <c r="E32" s="92">
        <f>номинал!F34/номинал!E34*100</f>
        <v>132.01218582868478</v>
      </c>
      <c r="F32" s="92">
        <f>номинал!G34/номинал!F34*100</f>
        <v>125.90026362075845</v>
      </c>
      <c r="G32" s="92">
        <f>номинал!H34/номинал!G34*100</f>
        <v>122.90154006266221</v>
      </c>
      <c r="H32" s="92">
        <f>номинал!I34/номинал!H34*100</f>
        <v>124.78218064441171</v>
      </c>
      <c r="I32" s="92">
        <f>номинал!J34/номинал!I34*100</f>
        <v>125.33228610341116</v>
      </c>
      <c r="J32" s="92">
        <f>номинал!K34/номинал!J34*100</f>
        <v>124.06688881254159</v>
      </c>
      <c r="K32" s="92">
        <f>номинал!L34/номинал!K34*100</f>
        <v>124.34513669263079</v>
      </c>
      <c r="L32" s="92">
        <f>номинал!M34/номинал!L34*100</f>
        <v>126.19024165687203</v>
      </c>
      <c r="M32" s="92">
        <f>номинал!N34/номинал!M34*100</f>
        <v>107.04803519815258</v>
      </c>
      <c r="N32" s="92">
        <v>112.46417490460463</v>
      </c>
      <c r="O32" s="92">
        <f>номинал!P34/номинал!O34*100</f>
        <v>115.79294491963029</v>
      </c>
      <c r="P32" s="91">
        <f>номинал!Q34/номинал!P34*100</f>
        <v>113.08057222068769</v>
      </c>
      <c r="Q32" s="91">
        <f>номинал!R34/номинал!Q34*100</f>
        <v>110.93076405133225</v>
      </c>
      <c r="R32" s="91">
        <f>номинал!S34/номинал!R34*100</f>
        <v>109.92008135921967</v>
      </c>
      <c r="S32" s="91">
        <f>номинал!T34/номинал!S34*100</f>
        <v>105.2541949228178</v>
      </c>
      <c r="T32" s="91">
        <f>номинал!U34/номинал!T34*100</f>
        <v>103.84633824189258</v>
      </c>
      <c r="U32" s="91">
        <f>номинал!V34/номинал!U34*100</f>
        <v>106.12223251452866</v>
      </c>
    </row>
    <row r="33" spans="1:21" x14ac:dyDescent="0.2">
      <c r="A33" s="101" t="s">
        <v>1</v>
      </c>
      <c r="B33" s="61"/>
      <c r="C33" s="91"/>
      <c r="D33" s="61"/>
      <c r="E33" s="61"/>
      <c r="F33" s="61"/>
      <c r="G33" s="61"/>
      <c r="H33" s="61"/>
      <c r="I33" s="61"/>
      <c r="J33" s="61"/>
      <c r="K33" s="5"/>
      <c r="L33" s="5"/>
      <c r="M33" s="5"/>
      <c r="N33" s="5"/>
      <c r="O33" s="5"/>
      <c r="P33" s="5"/>
      <c r="Q33" s="5"/>
      <c r="R33" s="5"/>
      <c r="S33" s="61"/>
      <c r="U33" s="91"/>
    </row>
    <row r="34" spans="1:21" x14ac:dyDescent="0.2">
      <c r="A34" s="101" t="s">
        <v>21</v>
      </c>
      <c r="B34" s="61">
        <f>номинал!C36/номинал!B36*100</f>
        <v>123.12950975544732</v>
      </c>
      <c r="C34" s="61">
        <f>номинал!D36/номинал!C36*100</f>
        <v>170.69077825315867</v>
      </c>
      <c r="D34" s="61">
        <f>номинал!E36/номинал!D36*100</f>
        <v>131.03975886838205</v>
      </c>
      <c r="E34" s="61">
        <f>номинал!F36/номинал!E36*100</f>
        <v>130.82367373389732</v>
      </c>
      <c r="F34" s="61">
        <f>номинал!G36/номинал!F36*100</f>
        <v>122.92865889866511</v>
      </c>
      <c r="G34" s="61">
        <f>номинал!H36/номинал!G36*100</f>
        <v>120.51424175813325</v>
      </c>
      <c r="H34" s="61">
        <f>номинал!I36/номинал!H36*100</f>
        <v>124.68645390361766</v>
      </c>
      <c r="I34" s="61">
        <f>номинал!J36/номинал!I36*100</f>
        <v>124.84567509143896</v>
      </c>
      <c r="J34" s="61">
        <f>номинал!K36/номинал!J36*100</f>
        <v>124.33339597520528</v>
      </c>
      <c r="K34" s="61">
        <f>номинал!L36/номинал!K36*100</f>
        <v>124.89725499098292</v>
      </c>
      <c r="L34" s="61">
        <f>номинал!M36/номинал!L36*100</f>
        <v>128.42790657039319</v>
      </c>
      <c r="M34" s="61">
        <f>номинал!N36/номинал!M36*100</f>
        <v>104.22804883912025</v>
      </c>
      <c r="N34" s="61">
        <v>112.86382607818749</v>
      </c>
      <c r="O34" s="61">
        <f>номинал!P36/номинал!O36*100</f>
        <v>116.30080692112502</v>
      </c>
      <c r="P34" s="61">
        <f>номинал!Q36/номинал!P36*100</f>
        <v>112.05490891200218</v>
      </c>
      <c r="Q34" s="61">
        <f>номинал!R36/номинал!Q36*100</f>
        <v>110.63354750498119</v>
      </c>
      <c r="R34" s="61">
        <f>номинал!S36/номинал!R36*100</f>
        <v>110.39132263666799</v>
      </c>
      <c r="S34" s="61">
        <f>номинал!T36/номинал!S36*100</f>
        <v>105.24247606475076</v>
      </c>
      <c r="T34" s="61">
        <f>номинал!U36/номинал!T36*100</f>
        <v>102.66242261049561</v>
      </c>
      <c r="U34" s="61">
        <f>номинал!V36/номинал!U36*100</f>
        <v>105.29518402233515</v>
      </c>
    </row>
    <row r="35" spans="1:21" x14ac:dyDescent="0.2">
      <c r="A35" s="101" t="s">
        <v>9</v>
      </c>
      <c r="B35" s="61">
        <f>номинал!C37/номинал!B37*100</f>
        <v>114.86032081656354</v>
      </c>
      <c r="C35" s="61">
        <f>номинал!D37/номинал!C37*100</f>
        <v>145.06493716026526</v>
      </c>
      <c r="D35" s="61">
        <f>номинал!E37/номинал!D37*100</f>
        <v>135.79784549106836</v>
      </c>
      <c r="E35" s="61">
        <f>номинал!F37/номинал!E37*100</f>
        <v>137.0352387479532</v>
      </c>
      <c r="F35" s="61">
        <f>номинал!G37/номинал!F37*100</f>
        <v>137.8899898772593</v>
      </c>
      <c r="G35" s="61">
        <f>номинал!H37/номинал!G37*100</f>
        <v>131.48861635392538</v>
      </c>
      <c r="H35" s="61">
        <f>номинал!I37/номинал!H37*100</f>
        <v>125.09779080587313</v>
      </c>
      <c r="I35" s="61">
        <f>номинал!J37/номинал!I37*100</f>
        <v>126.93123546223323</v>
      </c>
      <c r="J35" s="61">
        <f>номинал!K37/номинал!J37*100</f>
        <v>123.20555328069143</v>
      </c>
      <c r="K35" s="61">
        <f>номинал!L37/номинал!K37*100</f>
        <v>122.54438790598124</v>
      </c>
      <c r="L35" s="61">
        <f>номинал!M37/номинал!L37*100</f>
        <v>118.75191050983642</v>
      </c>
      <c r="M35" s="61">
        <f>номинал!N37/номинал!M37*100</f>
        <v>110.38470518653386</v>
      </c>
      <c r="N35" s="61">
        <v>109.71706233435481</v>
      </c>
      <c r="O35" s="61">
        <f>номинал!P37/номинал!O37*100</f>
        <v>112.07015621782379</v>
      </c>
      <c r="P35" s="61">
        <f>номинал!Q37/номинал!P37*100</f>
        <v>114.01921385777472</v>
      </c>
      <c r="Q35" s="61">
        <f>номинал!R37/номинал!Q37*100</f>
        <v>109.66661263134698</v>
      </c>
      <c r="R35" s="61">
        <f>номинал!S37/номинал!R37*100</f>
        <v>107.63782569193251</v>
      </c>
      <c r="S35" s="61">
        <f>номинал!T37/номинал!S37*100</f>
        <v>107.96901694085139</v>
      </c>
      <c r="T35" s="61">
        <f>номинал!U37/номинал!T37*100</f>
        <v>107.27217690447965</v>
      </c>
      <c r="U35" s="61">
        <f>номинал!V37/номинал!U37*100</f>
        <v>106.65986049312683</v>
      </c>
    </row>
    <row r="36" spans="1:21" x14ac:dyDescent="0.2">
      <c r="A36" s="101" t="s">
        <v>1</v>
      </c>
      <c r="B36" s="61"/>
      <c r="C36" s="91"/>
      <c r="D36" s="61"/>
      <c r="E36" s="61"/>
      <c r="F36" s="61"/>
      <c r="G36" s="61"/>
      <c r="H36" s="61"/>
      <c r="I36" s="61"/>
      <c r="J36" s="61"/>
      <c r="K36" s="5"/>
      <c r="L36" s="5"/>
      <c r="M36" s="5"/>
      <c r="N36" s="5"/>
      <c r="O36" s="61"/>
      <c r="P36" s="5"/>
      <c r="Q36" s="5"/>
      <c r="R36" s="61"/>
      <c r="S36" s="61"/>
      <c r="U36" s="91"/>
    </row>
    <row r="37" spans="1:21" x14ac:dyDescent="0.2">
      <c r="A37" s="102" t="s">
        <v>11</v>
      </c>
      <c r="B37" s="61">
        <f>номинал!C39/номинал!B39*100</f>
        <v>124.37521236052436</v>
      </c>
      <c r="C37" s="61">
        <f>номинал!D39/номинал!C39*100</f>
        <v>131.84636795637613</v>
      </c>
      <c r="D37" s="61">
        <f>номинал!E39/номинал!D39*100</f>
        <v>134.62817334301113</v>
      </c>
      <c r="E37" s="61">
        <f>номинал!F39/номинал!E39*100</f>
        <v>150.2271399679563</v>
      </c>
      <c r="F37" s="61">
        <f>номинал!G39/номинал!F39*100</f>
        <v>148.26231112039071</v>
      </c>
      <c r="G37" s="61">
        <f>номинал!H39/номинал!G39*100</f>
        <v>138.59071108348516</v>
      </c>
      <c r="H37" s="61">
        <f>номинал!I39/номинал!H39*100</f>
        <v>127.21691213687313</v>
      </c>
      <c r="I37" s="61">
        <f>номинал!J39/номинал!I39*100</f>
        <v>135.38527533802542</v>
      </c>
      <c r="J37" s="61">
        <f>номинал!K39/номинал!J39*100</f>
        <v>121.09743974546521</v>
      </c>
      <c r="K37" s="61">
        <f>номинал!L39/номинал!K39*100</f>
        <v>119.57326936857078</v>
      </c>
      <c r="L37" s="61">
        <f>номинал!M39/номинал!L39*100</f>
        <v>117.78155933454461</v>
      </c>
      <c r="M37" s="61">
        <f>номинал!N39/номинал!M39*100</f>
        <v>118.36463947229757</v>
      </c>
      <c r="N37" s="61">
        <v>114.38094511748082</v>
      </c>
      <c r="O37" s="61">
        <f>номинал!P39/номинал!O39*100</f>
        <v>115.08449565617023</v>
      </c>
      <c r="P37" s="61">
        <f>номинал!Q39/номинал!P39*100</f>
        <v>106.79193643061194</v>
      </c>
      <c r="Q37" s="61">
        <f>номинал!R39/номинал!Q39*100</f>
        <v>113.49610754802535</v>
      </c>
      <c r="R37" s="61">
        <f>номинал!S39/номинал!R39*100</f>
        <v>108.83269299187081</v>
      </c>
      <c r="S37" s="61">
        <f>номинал!T39/номинал!S39*100</f>
        <v>109.8252937644386</v>
      </c>
      <c r="T37" s="61">
        <f>номинал!U39/номинал!T39*100</f>
        <v>108.01522391888881</v>
      </c>
      <c r="U37" s="61">
        <f>номинал!V39/номинал!U39*100</f>
        <v>108.16341041117792</v>
      </c>
    </row>
    <row r="38" spans="1:21" x14ac:dyDescent="0.2">
      <c r="A38" s="102" t="s">
        <v>12</v>
      </c>
      <c r="B38" s="61">
        <f>номинал!C40/номинал!B40*100</f>
        <v>108.69984359637492</v>
      </c>
      <c r="C38" s="61">
        <f>номинал!D40/номинал!C40*100</f>
        <v>134.11991507417426</v>
      </c>
      <c r="D38" s="61">
        <f>номинал!E40/номинал!D40*100</f>
        <v>125.71681362765028</v>
      </c>
      <c r="E38" s="61">
        <f>номинал!F40/номинал!E40*100</f>
        <v>124.96398797826842</v>
      </c>
      <c r="F38" s="61">
        <f>номинал!G40/номинал!F40*100</f>
        <v>117.35833805723117</v>
      </c>
      <c r="G38" s="61">
        <f>номинал!H40/номинал!G40*100</f>
        <v>120.26448727842312</v>
      </c>
      <c r="H38" s="61">
        <f>номинал!I40/номинал!H40*100</f>
        <v>123.50887376538056</v>
      </c>
      <c r="I38" s="61">
        <f>номинал!J40/номинал!I40*100</f>
        <v>121.34600761424741</v>
      </c>
      <c r="J38" s="61">
        <f>номинал!K40/номинал!J40*100</f>
        <v>121.51244972023092</v>
      </c>
      <c r="K38" s="61">
        <f>номинал!L40/номинал!K40*100</f>
        <v>119.05728155000546</v>
      </c>
      <c r="L38" s="61">
        <f>номинал!M40/номинал!L40*100</f>
        <v>122.63658046526007</v>
      </c>
      <c r="M38" s="61">
        <f>номинал!N40/номинал!M40*100</f>
        <v>110.07506325015723</v>
      </c>
      <c r="N38" s="61">
        <v>105.41023213104222</v>
      </c>
      <c r="O38" s="61">
        <f>номинал!P40/номинал!O40*100</f>
        <v>109.46594468551535</v>
      </c>
      <c r="P38" s="61">
        <f>номинал!Q40/номинал!P40*100</f>
        <v>111.57561738928246</v>
      </c>
      <c r="Q38" s="61">
        <f>номинал!R40/номинал!Q40*100</f>
        <v>125.96406006565026</v>
      </c>
      <c r="R38" s="61">
        <f>номинал!S40/номинал!R40*100</f>
        <v>107.47559434784175</v>
      </c>
      <c r="S38" s="61">
        <f>номинал!T40/номинал!S40*100</f>
        <v>108.98615852523122</v>
      </c>
      <c r="T38" s="61">
        <f>номинал!U40/номинал!T40*100</f>
        <v>105.77341452357683</v>
      </c>
      <c r="U38" s="61">
        <f>номинал!V40/номинал!U40*100</f>
        <v>103.44078610849374</v>
      </c>
    </row>
    <row r="39" spans="1:21" x14ac:dyDescent="0.2">
      <c r="A39" s="102" t="s">
        <v>22</v>
      </c>
      <c r="B39" s="61">
        <f>номинал!C41/номинал!B41*100</f>
        <v>124.47701991101788</v>
      </c>
      <c r="C39" s="61">
        <f>номинал!D41/номинал!C41*100</f>
        <v>219.22507552724585</v>
      </c>
      <c r="D39" s="61">
        <f>номинал!E41/номинал!D41*100</f>
        <v>146.09019782666206</v>
      </c>
      <c r="E39" s="61">
        <f>номинал!F41/номинал!E41*100</f>
        <v>134.24700235600781</v>
      </c>
      <c r="F39" s="61">
        <f>номинал!G41/номинал!F41*100</f>
        <v>136.05523175451552</v>
      </c>
      <c r="G39" s="61">
        <f>номинал!H41/номинал!G41*100</f>
        <v>130.95028009066365</v>
      </c>
      <c r="H39" s="61">
        <f>номинал!I41/номинал!H41*100</f>
        <v>127.96470424034484</v>
      </c>
      <c r="I39" s="61">
        <f>номинал!J41/номинал!I41*100</f>
        <v>125.02227702465918</v>
      </c>
      <c r="J39" s="61">
        <f>номинал!K41/номинал!J41*100</f>
        <v>126.23037950446681</v>
      </c>
      <c r="K39" s="61">
        <f>номинал!L41/номинал!K41*100</f>
        <v>125.37494922074548</v>
      </c>
      <c r="L39" s="61">
        <f>номинал!M41/номинал!L41*100</f>
        <v>118.91427975943651</v>
      </c>
      <c r="M39" s="61">
        <f>номинал!N41/номинал!M41*100</f>
        <v>107.83744967558708</v>
      </c>
      <c r="N39" s="61">
        <v>105.30798114489417</v>
      </c>
      <c r="O39" s="61">
        <f>номинал!P41/номинал!O41*100</f>
        <v>106.51640601042625</v>
      </c>
      <c r="P39" s="61">
        <f>номинал!Q41/номинал!P41*100</f>
        <v>109.09206045775154</v>
      </c>
      <c r="Q39" s="61">
        <f>номинал!R41/номинал!Q41*100</f>
        <v>118.55263294289419</v>
      </c>
      <c r="R39" s="61">
        <f>номинал!S41/номинал!R41*100</f>
        <v>108.23269884447491</v>
      </c>
      <c r="S39" s="61">
        <f>номинал!T41/номинал!S41*100</f>
        <v>110.99673602527267</v>
      </c>
      <c r="T39" s="61">
        <f>номинал!U41/номинал!T41*100</f>
        <v>105.1190972511743</v>
      </c>
      <c r="U39" s="61">
        <f>номинал!V41/номинал!U41*100</f>
        <v>108.1052401500409</v>
      </c>
    </row>
    <row r="40" spans="1:21" ht="25.5" x14ac:dyDescent="0.2">
      <c r="A40" s="102" t="s">
        <v>52</v>
      </c>
      <c r="B40" s="61">
        <f>номинал!C42/номинал!B42*100</f>
        <v>157.43175958307742</v>
      </c>
      <c r="C40" s="61">
        <f>номинал!D42/номинал!C42*100</f>
        <v>154.59993797806365</v>
      </c>
      <c r="D40" s="61">
        <f>номинал!E42/номинал!D42*100</f>
        <v>137.63038587632593</v>
      </c>
      <c r="E40" s="61">
        <f>номинал!F42/номинал!E42*100</f>
        <v>132.4482727962702</v>
      </c>
      <c r="F40" s="61">
        <f>номинал!G42/номинал!F42*100</f>
        <v>149.33173807532108</v>
      </c>
      <c r="G40" s="61">
        <f>номинал!H42/номинал!G42*100</f>
        <v>122.90053799918927</v>
      </c>
      <c r="H40" s="61">
        <f>номинал!I42/номинал!H42*100</f>
        <v>126.10143383714352</v>
      </c>
      <c r="I40" s="61">
        <f>номинал!J42/номинал!I42*100</f>
        <v>127.1267727653111</v>
      </c>
      <c r="J40" s="61">
        <f>номинал!K42/номинал!J42*100</f>
        <v>125.02141427378186</v>
      </c>
      <c r="K40" s="61">
        <f>номинал!L42/номинал!K42*100</f>
        <v>122.62602465064099</v>
      </c>
      <c r="L40" s="61">
        <f>номинал!M42/номинал!L42*100</f>
        <v>118.53025969215231</v>
      </c>
      <c r="M40" s="61">
        <f>номинал!N42/номинал!M42*100</f>
        <v>110.90050876876202</v>
      </c>
      <c r="N40" s="61">
        <v>106.90325203767482</v>
      </c>
      <c r="O40" s="61">
        <f>номинал!P42/номинал!O42*100</f>
        <v>113.77390686273317</v>
      </c>
      <c r="P40" s="61">
        <f>номинал!Q42/номинал!P42*100</f>
        <v>113.62096436013846</v>
      </c>
      <c r="Q40" s="61">
        <f>номинал!R42/номинал!Q42*100</f>
        <v>121.76861834702709</v>
      </c>
      <c r="R40" s="61">
        <f>номинал!S42/номинал!R42*100</f>
        <v>110.06205666904296</v>
      </c>
      <c r="S40" s="61">
        <f>номинал!T42/номинал!S42*100</f>
        <v>111.99730236675167</v>
      </c>
      <c r="T40" s="61">
        <f>номинал!U42/номинал!T42*100</f>
        <v>107.1099352171055</v>
      </c>
      <c r="U40" s="61">
        <f>номинал!V42/номинал!U42*100</f>
        <v>108.94566519754649</v>
      </c>
    </row>
    <row r="41" spans="1:21" ht="25.5" x14ac:dyDescent="0.2">
      <c r="A41" s="102" t="s">
        <v>13</v>
      </c>
      <c r="B41" s="61">
        <f>номинал!C43/номинал!B43*100</f>
        <v>130.7261334527953</v>
      </c>
      <c r="C41" s="61">
        <f>номинал!D43/номинал!C43*100</f>
        <v>178.63463122631666</v>
      </c>
      <c r="D41" s="61">
        <f>номинал!E43/номинал!D43*100</f>
        <v>146.21438176464403</v>
      </c>
      <c r="E41" s="61">
        <f>номинал!F43/номинал!E43*100</f>
        <v>149.14448275862068</v>
      </c>
      <c r="F41" s="61">
        <f>номинал!G43/номинал!F43*100</f>
        <v>149.8578971210006</v>
      </c>
      <c r="G41" s="61">
        <f>номинал!H43/номинал!G43*100</f>
        <v>148.87296080157989</v>
      </c>
      <c r="H41" s="61">
        <f>номинал!I43/номинал!H43*100</f>
        <v>136.23174793164983</v>
      </c>
      <c r="I41" s="61">
        <f>номинал!J43/номинал!I43*100</f>
        <v>126.34031471489338</v>
      </c>
      <c r="J41" s="61">
        <f>номинал!K43/номинал!J43*100</f>
        <v>114.64919988385358</v>
      </c>
      <c r="K41" s="61">
        <f>номинал!L43/номинал!K43*100</f>
        <v>102.90229873389262</v>
      </c>
      <c r="L41" s="61">
        <f>номинал!M43/номинал!L43*100</f>
        <v>114.74313990847097</v>
      </c>
      <c r="M41" s="61">
        <f>номинал!N43/номинал!M43*100</f>
        <v>112.44648171371514</v>
      </c>
      <c r="N41" s="61">
        <v>108.63247227731026</v>
      </c>
      <c r="O41" s="61">
        <f>номинал!P43/номинал!O43*100</f>
        <v>110.1822012337193</v>
      </c>
      <c r="P41" s="61">
        <f>номинал!Q43/номинал!P43*100</f>
        <v>110.24055661332794</v>
      </c>
      <c r="Q41" s="61">
        <f>номинал!R43/номинал!Q43*100</f>
        <v>121.45277640463313</v>
      </c>
      <c r="R41" s="61">
        <f>номинал!S43/номинал!R43*100</f>
        <v>110.12986069928716</v>
      </c>
      <c r="S41" s="61">
        <f>номинал!T43/номинал!S43*100</f>
        <v>110.52342384913788</v>
      </c>
      <c r="T41" s="61">
        <f>номинал!U43/номинал!T43*100</f>
        <v>111.616437811341</v>
      </c>
      <c r="U41" s="61">
        <f>номинал!V43/номинал!U43*100</f>
        <v>109.01644455530217</v>
      </c>
    </row>
    <row r="42" spans="1:21" x14ac:dyDescent="0.2">
      <c r="A42" s="102" t="s">
        <v>14</v>
      </c>
      <c r="B42" s="61">
        <f>номинал!C44/номинал!B44*100</f>
        <v>106.16464755172433</v>
      </c>
      <c r="C42" s="61">
        <f>номинал!D44/номинал!C44*100</f>
        <v>164.19725158460741</v>
      </c>
      <c r="D42" s="61">
        <f>номинал!E44/номинал!D44*100</f>
        <v>134.71633172306963</v>
      </c>
      <c r="E42" s="61">
        <f>номинал!F44/номинал!E44*100</f>
        <v>135.40287901240998</v>
      </c>
      <c r="F42" s="61">
        <f>номинал!G44/номинал!F44*100</f>
        <v>128.73913752655096</v>
      </c>
      <c r="G42" s="61">
        <f>номинал!H44/номинал!G44*100</f>
        <v>125.21490647317863</v>
      </c>
      <c r="H42" s="61">
        <f>номинал!I44/номинал!H44*100</f>
        <v>119.80543561389811</v>
      </c>
      <c r="I42" s="61">
        <f>номинал!J44/номинал!I44*100</f>
        <v>123.03119954461297</v>
      </c>
      <c r="J42" s="61">
        <f>номинал!K44/номинал!J44*100</f>
        <v>121.79750367970344</v>
      </c>
      <c r="K42" s="61">
        <f>номинал!L44/номинал!K44*100</f>
        <v>121.27102407842594</v>
      </c>
      <c r="L42" s="61">
        <f>номинал!M44/номинал!L44*100</f>
        <v>121.50667806232754</v>
      </c>
      <c r="M42" s="61">
        <f>номинал!N44/номинал!M44*100</f>
        <v>104.64367821477649</v>
      </c>
      <c r="N42" s="61">
        <v>105.85117787191869</v>
      </c>
      <c r="O42" s="61">
        <f>номинал!P44/номинал!O44*100</f>
        <v>113.52620023497015</v>
      </c>
      <c r="P42" s="61">
        <f>номинал!Q44/номинал!P44*100</f>
        <v>110.71223003188904</v>
      </c>
      <c r="Q42" s="61">
        <f>номинал!R44/номинал!Q44*100</f>
        <v>109.52213303745482</v>
      </c>
      <c r="R42" s="61">
        <f>номинал!S44/номинал!R44*100</f>
        <v>106.91049438021739</v>
      </c>
      <c r="S42" s="61">
        <f>номинал!T44/номинал!S44*100</f>
        <v>107.03194592044549</v>
      </c>
      <c r="T42" s="61">
        <f>номинал!U44/номинал!T44*100</f>
        <v>114.70950741064232</v>
      </c>
      <c r="U42" s="61">
        <f>номинал!V44/номинал!U44*100</f>
        <v>108.8855047715662</v>
      </c>
    </row>
    <row r="43" spans="1:21" x14ac:dyDescent="0.2">
      <c r="A43" s="102" t="s">
        <v>15</v>
      </c>
      <c r="B43" s="61">
        <f>номинал!C45/номинал!B45*100</f>
        <v>120.476803852015</v>
      </c>
      <c r="C43" s="61">
        <f>номинал!D45/номинал!C45*100</f>
        <v>154.52926982902017</v>
      </c>
      <c r="D43" s="61">
        <f>номинал!E45/номинал!D45*100</f>
        <v>152.81545949415644</v>
      </c>
      <c r="E43" s="61">
        <f>номинал!F45/номинал!E45*100</f>
        <v>145.39877296886866</v>
      </c>
      <c r="F43" s="61">
        <f>номинал!G45/номинал!F45*100</f>
        <v>167.97872835090075</v>
      </c>
      <c r="G43" s="61">
        <f>номинал!H45/номинал!G45*100</f>
        <v>148.64026168822221</v>
      </c>
      <c r="H43" s="61">
        <f>номинал!I45/номинал!H45*100</f>
        <v>131.44487424414226</v>
      </c>
      <c r="I43" s="61">
        <f>номинал!J45/номинал!I45*100</f>
        <v>133.7472347772798</v>
      </c>
      <c r="J43" s="61">
        <f>номинал!K45/номинал!J45*100</f>
        <v>123.64492745359146</v>
      </c>
      <c r="K43" s="61">
        <f>номинал!L45/номинал!K45*100</f>
        <v>130.18087345255302</v>
      </c>
      <c r="L43" s="61">
        <f>номинал!M45/номинал!L45*100</f>
        <v>118.03012121278572</v>
      </c>
      <c r="M43" s="61">
        <f>номинал!N45/номинал!M45*100</f>
        <v>109.18808503390285</v>
      </c>
      <c r="N43" s="61">
        <v>105.9840126382674</v>
      </c>
      <c r="O43" s="61">
        <f>номинал!P45/номинал!O45*100</f>
        <v>109.85880231798563</v>
      </c>
      <c r="P43" s="61">
        <f>номинал!Q45/номинал!P45*100</f>
        <v>107.87713141627155</v>
      </c>
      <c r="Q43" s="61">
        <f>номинал!R45/номинал!Q45*100</f>
        <v>108.86724024623702</v>
      </c>
      <c r="R43" s="61">
        <f>номинал!S45/номинал!R45*100</f>
        <v>103.40199503483363</v>
      </c>
      <c r="S43" s="61">
        <f>номинал!T45/номинал!S45*100</f>
        <v>101.19926955731893</v>
      </c>
      <c r="T43" s="61">
        <f>номинал!U45/номинал!T45*100</f>
        <v>100.59136006582095</v>
      </c>
      <c r="U43" s="61">
        <f>номинал!V45/номинал!U45*100</f>
        <v>102.77645243642493</v>
      </c>
    </row>
    <row r="44" spans="1:21" x14ac:dyDescent="0.2">
      <c r="A44" s="102" t="s">
        <v>23</v>
      </c>
      <c r="B44" s="61">
        <f>номинал!C47/номинал!B47*100</f>
        <v>102.359934803128</v>
      </c>
      <c r="C44" s="61">
        <f>номинал!D47/номинал!C47*100</f>
        <v>110.36783625551203</v>
      </c>
      <c r="D44" s="61">
        <f>номинал!E47/номинал!D47*100</f>
        <v>130.44355853557374</v>
      </c>
      <c r="E44" s="61">
        <f>номинал!F47/номинал!E47*100</f>
        <v>127.23755611040801</v>
      </c>
      <c r="F44" s="61">
        <f>номинал!G47/номинал!F47*100</f>
        <v>119.82259122421937</v>
      </c>
      <c r="G44" s="61">
        <f>номинал!H47/номинал!G47*100</f>
        <v>119.17773426926902</v>
      </c>
      <c r="H44" s="61">
        <f>номинал!I47/номинал!H47*100</f>
        <v>115.03978673919578</v>
      </c>
      <c r="I44" s="61">
        <f>номинал!J47/номинал!I47*100</f>
        <v>102.14583243540933</v>
      </c>
      <c r="J44" s="61">
        <f>номинал!K47/номинал!J47*100</f>
        <v>138.44505485386443</v>
      </c>
      <c r="K44" s="61">
        <f>номинал!L47/номинал!K47*100</f>
        <v>127.77143417546199</v>
      </c>
      <c r="L44" s="61">
        <f>номинал!M47/номинал!L47*100</f>
        <v>111.76520170933641</v>
      </c>
      <c r="M44" s="61">
        <f>номинал!N47/номинал!M47*100</f>
        <v>103.30529843726532</v>
      </c>
      <c r="N44" s="61">
        <v>95.534838935574228</v>
      </c>
      <c r="O44" s="61">
        <f>номинал!P47/номинал!O47*100</f>
        <v>108.27034974775857</v>
      </c>
      <c r="P44" s="61">
        <f>номинал!Q47/номинал!P47*100</f>
        <v>103.15605493346041</v>
      </c>
      <c r="Q44" s="61">
        <f>номинал!R47/номинал!Q47*100</f>
        <v>121.8703251740065</v>
      </c>
      <c r="R44" s="61">
        <f>номинал!S47/номинал!R47*100</f>
        <v>111.53348422169759</v>
      </c>
      <c r="S44" s="61">
        <f>номинал!T47/номинал!S47*100</f>
        <v>108.03045860246768</v>
      </c>
      <c r="T44" s="61">
        <f>номинал!U47/номинал!T47*100</f>
        <v>101.2209809190836</v>
      </c>
      <c r="U44" s="61">
        <f>номинал!V47/номинал!U47*100</f>
        <v>99.646825872502149</v>
      </c>
    </row>
    <row r="45" spans="1:21" ht="25.5" x14ac:dyDescent="0.2">
      <c r="A45" s="101" t="s">
        <v>67</v>
      </c>
      <c r="B45" s="61"/>
      <c r="C45" s="9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>
        <v>95.534838935574228</v>
      </c>
      <c r="O45" s="61">
        <f>номинал!P48/номинал!O48*100</f>
        <v>141.48984198645599</v>
      </c>
      <c r="P45" s="61">
        <f>номинал!Q48/номинал!P48*100</f>
        <v>142.21717354610436</v>
      </c>
      <c r="Q45" s="61">
        <f>номинал!R48/номинал!Q48*100</f>
        <v>130.42644116272893</v>
      </c>
      <c r="R45" s="61">
        <f>номинал!S48/номинал!R48*100</f>
        <v>114.05112200921386</v>
      </c>
      <c r="S45" s="61">
        <f>номинал!T48/номинал!S48*100</f>
        <v>87.475423413421254</v>
      </c>
      <c r="T45" s="61">
        <f>номинал!U48/номинал!T48*100</f>
        <v>110.70283693587255</v>
      </c>
      <c r="U45" s="61">
        <f>номинал!V48/номинал!U48*100</f>
        <v>124.51465146606824</v>
      </c>
    </row>
    <row r="46" spans="1:21" ht="25.5" x14ac:dyDescent="0.2">
      <c r="A46" s="103" t="s">
        <v>53</v>
      </c>
      <c r="B46" s="91">
        <f>номинал!C49/номинал!B49*100</f>
        <v>104.23208597922478</v>
      </c>
      <c r="C46" s="91">
        <f>номинал!D49/номинал!C49*100</f>
        <v>178.06064581130792</v>
      </c>
      <c r="D46" s="91">
        <f>номинал!E49/номинал!D49*100</f>
        <v>160.98179736899385</v>
      </c>
      <c r="E46" s="91">
        <f>номинал!F49/номинал!E49*100</f>
        <v>152.55675640321004</v>
      </c>
      <c r="F46" s="91">
        <f>номинал!G49/номинал!F49*100</f>
        <v>124.04321096250249</v>
      </c>
      <c r="G46" s="91">
        <f>номинал!H49/номинал!G49*100</f>
        <v>125.36938627943401</v>
      </c>
      <c r="H46" s="91">
        <f>номинал!I49/номинал!H49*100</f>
        <v>132.98468016020064</v>
      </c>
      <c r="I46" s="91">
        <f>номинал!J49/номинал!I49*100</f>
        <v>118.00939481826545</v>
      </c>
      <c r="J46" s="91">
        <f>номинал!K49/номинал!J49*100</f>
        <v>132.47093294804333</v>
      </c>
      <c r="K46" s="91">
        <f>номинал!L49/номинал!K49*100</f>
        <v>134.09899810277858</v>
      </c>
      <c r="L46" s="91">
        <f>номинал!M49/номинал!L49*100</f>
        <v>138.80312308606176</v>
      </c>
      <c r="M46" s="91">
        <f>номинал!N49/номинал!M49*100</f>
        <v>100.3791152683454</v>
      </c>
      <c r="N46" s="91">
        <v>105.98217352037871</v>
      </c>
      <c r="O46" s="91">
        <f>номинал!P49/номинал!O49*100</f>
        <v>116.88385658688583</v>
      </c>
      <c r="P46" s="91">
        <f>номинал!Q49/номинал!P49*100</f>
        <v>122.02040302288376</v>
      </c>
      <c r="Q46" s="91">
        <f>номинал!R49/номинал!Q49*100</f>
        <v>119.08119196486841</v>
      </c>
      <c r="R46" s="91">
        <f>номинал!S49/номинал!R49*100</f>
        <v>109.11836047335002</v>
      </c>
      <c r="S46" s="91">
        <f>номинал!T49/номинал!S49*100</f>
        <v>102.9771411753164</v>
      </c>
      <c r="T46" s="91">
        <f>номинал!U49/номинал!T49*100</f>
        <v>103.11332669213327</v>
      </c>
      <c r="U46" s="91">
        <f>номинал!V49/номинал!U49*100</f>
        <v>101.07850322882375</v>
      </c>
    </row>
    <row r="47" spans="1:21" x14ac:dyDescent="0.2">
      <c r="A47" s="102" t="s">
        <v>16</v>
      </c>
      <c r="B47" s="61"/>
      <c r="C47" s="91"/>
      <c r="D47" s="61"/>
      <c r="E47" s="61"/>
      <c r="F47" s="61"/>
      <c r="G47" s="61"/>
      <c r="H47" s="61"/>
      <c r="I47" s="61"/>
      <c r="J47" s="61"/>
      <c r="K47" s="5"/>
      <c r="L47" s="5"/>
      <c r="M47" s="5"/>
      <c r="N47" s="5"/>
      <c r="O47" s="5"/>
      <c r="P47" s="5"/>
      <c r="Q47" s="5"/>
      <c r="R47" s="61"/>
      <c r="S47" s="61"/>
      <c r="U47" s="91"/>
    </row>
    <row r="48" spans="1:21" x14ac:dyDescent="0.2">
      <c r="A48" s="102" t="s">
        <v>17</v>
      </c>
      <c r="B48" s="61">
        <f>номинал!C50/номинал!B50*100</f>
        <v>98.762628883149972</v>
      </c>
      <c r="C48" s="61">
        <f>номинал!D50/номинал!C50*100</f>
        <v>160.24176458190271</v>
      </c>
      <c r="D48" s="61">
        <f>номинал!E50/номинал!D50*100</f>
        <v>148.11322379182539</v>
      </c>
      <c r="E48" s="61">
        <f>номинал!F50/номинал!E50*100</f>
        <v>146.93404861388032</v>
      </c>
      <c r="F48" s="61">
        <f>номинал!G50/номинал!F50*100</f>
        <v>138.9534455305718</v>
      </c>
      <c r="G48" s="61">
        <f>номинал!H50/номинал!G50*100</f>
        <v>123.76140709766742</v>
      </c>
      <c r="H48" s="61">
        <f>номинал!I50/номинал!H50*100</f>
        <v>128.18597074266191</v>
      </c>
      <c r="I48" s="61">
        <f>номинал!J50/номинал!I50*100</f>
        <v>122.29225464127242</v>
      </c>
      <c r="J48" s="61">
        <f>номинал!K50/номинал!J50*100</f>
        <v>130.23948396555633</v>
      </c>
      <c r="K48" s="61">
        <f>номинал!L50/номинал!K50*100</f>
        <v>135.7618111774766</v>
      </c>
      <c r="L48" s="61">
        <f>номинал!M50/номинал!L50*100</f>
        <v>131.21019167452027</v>
      </c>
      <c r="M48" s="61">
        <f>номинал!N50/номинал!M50*100</f>
        <v>101.17030185596722</v>
      </c>
      <c r="N48" s="61">
        <v>108.83370766034221</v>
      </c>
      <c r="O48" s="61">
        <f>номинал!P50/номинал!O50*100</f>
        <v>111.72296854025576</v>
      </c>
      <c r="P48" s="61">
        <f>номинал!Q50/номинал!P50*100</f>
        <v>113.52652623448425</v>
      </c>
      <c r="Q48" s="61">
        <f>номинал!R50/номинал!Q50*100</f>
        <v>110.78329341851571</v>
      </c>
      <c r="R48" s="61">
        <f>номинал!S50/номинал!R50*100</f>
        <v>108.81957877603558</v>
      </c>
      <c r="S48" s="61">
        <f>номинал!T50/номинал!S50*100</f>
        <v>105.90214760666169</v>
      </c>
      <c r="T48" s="61">
        <f>номинал!U50/номинал!T50*100</f>
        <v>107.11698156485274</v>
      </c>
      <c r="U48" s="61">
        <f>номинал!V50/номинал!U50*100</f>
        <v>108.82285768151267</v>
      </c>
    </row>
    <row r="49" spans="1:21" x14ac:dyDescent="0.2">
      <c r="A49" s="102" t="s">
        <v>18</v>
      </c>
      <c r="B49" s="61">
        <f>номинал!C51/номинал!B51*100</f>
        <v>74.681502506251604</v>
      </c>
      <c r="C49" s="61">
        <f>номинал!D51/номинал!C51*100</f>
        <v>343.78909718712009</v>
      </c>
      <c r="D49" s="61">
        <f>номинал!E51/номинал!D51*100</f>
        <v>208.4326583412703</v>
      </c>
      <c r="E49" s="61">
        <f>номинал!F51/номинал!E51*100</f>
        <v>190.23042516420873</v>
      </c>
      <c r="F49" s="61">
        <f>номинал!G51/номинал!F51*100</f>
        <v>93.652152355809889</v>
      </c>
      <c r="G49" s="61">
        <f>номинал!H51/номинал!G51*100</f>
        <v>123.0063210163591</v>
      </c>
      <c r="H49" s="61">
        <f>номинал!I51/номинал!H51*100</f>
        <v>139.07978609415383</v>
      </c>
      <c r="I49" s="61">
        <f>номинал!J51/номинал!I51*100</f>
        <v>85.080709218160138</v>
      </c>
      <c r="J49" s="61">
        <f>номинал!K51/номинал!J51*100</f>
        <v>113.47306895705019</v>
      </c>
      <c r="K49" s="61">
        <f>номинал!L51/номинал!K51*100</f>
        <v>93.314789593708042</v>
      </c>
      <c r="L49" s="61">
        <f>номинал!M51/номинал!L51*100</f>
        <v>120.21154048080508</v>
      </c>
      <c r="M49" s="61">
        <f>номинал!N51/номинал!M51*100</f>
        <v>94.231123052479589</v>
      </c>
      <c r="N49" s="61">
        <v>106.71305131283044</v>
      </c>
      <c r="O49" s="61">
        <f>номинал!P51/номинал!O51*100</f>
        <v>119.80492566289749</v>
      </c>
      <c r="P49" s="61">
        <f>номинал!Q51/номинал!P51*100</f>
        <v>124.99736559912775</v>
      </c>
      <c r="Q49" s="61">
        <f>номинал!R51/номинал!Q51*100</f>
        <v>117.79216175326222</v>
      </c>
      <c r="R49" s="61">
        <f>номинал!S51/номинал!R51*100</f>
        <v>90.635413403206982</v>
      </c>
      <c r="S49" s="61">
        <f>номинал!T51/номинал!S51*100</f>
        <v>106.58755347659599</v>
      </c>
      <c r="T49" s="61">
        <f>номинал!U51/номинал!T51*100</f>
        <v>107.9126752317998</v>
      </c>
      <c r="U49" s="61">
        <f>номинал!V51/номинал!U51*100</f>
        <v>97.176482985524331</v>
      </c>
    </row>
    <row r="50" spans="1:21" ht="25.5" x14ac:dyDescent="0.2">
      <c r="A50" s="102" t="s">
        <v>41</v>
      </c>
      <c r="B50" s="61">
        <f>номинал!C52/номинал!B52*100</f>
        <v>88.692592904540064</v>
      </c>
      <c r="C50" s="61">
        <f>номинал!D52/номинал!C52*100</f>
        <v>149.69819202986875</v>
      </c>
      <c r="D50" s="61">
        <f>номинал!E52/номинал!D52*100</f>
        <v>131.2680578642557</v>
      </c>
      <c r="E50" s="61">
        <f>номинал!F52/номинал!E52*100</f>
        <v>134.24407638461764</v>
      </c>
      <c r="F50" s="61">
        <f>номинал!G52/номинал!F52*100</f>
        <v>131.15034148064507</v>
      </c>
      <c r="G50" s="61">
        <f>номинал!H52/номинал!G52*100</f>
        <v>137.98695735557664</v>
      </c>
      <c r="H50" s="61">
        <f>номинал!I52/номинал!H52*100</f>
        <v>102.99741420496017</v>
      </c>
      <c r="I50" s="61">
        <f>номинал!J52/номинал!I52*100</f>
        <v>118.12331929520174</v>
      </c>
      <c r="J50" s="61">
        <f>номинал!K52/номинал!J52*100</f>
        <v>118.44007994653623</v>
      </c>
      <c r="K50" s="61">
        <f>номинал!L52/номинал!K52*100</f>
        <v>322.92116680684251</v>
      </c>
      <c r="L50" s="61">
        <f>номинал!M52/номинал!L52*100</f>
        <v>129.4472772268341</v>
      </c>
      <c r="M50" s="61">
        <f>номинал!N52/номинал!M52*100</f>
        <v>129.70852266195743</v>
      </c>
      <c r="N50" s="61">
        <v>110.60562984137033</v>
      </c>
      <c r="O50" s="61">
        <f>номинал!P52/номинал!O52*100</f>
        <v>148.38288629389024</v>
      </c>
      <c r="P50" s="61">
        <f>номинал!Q52/номинал!P52*100</f>
        <v>111.96968299053873</v>
      </c>
      <c r="Q50" s="61">
        <f>номинал!R52/номинал!Q52*100</f>
        <v>111.71007595379609</v>
      </c>
      <c r="R50" s="61">
        <f>номинал!S52/номинал!R52*100</f>
        <v>108.1578311636022</v>
      </c>
      <c r="S50" s="61">
        <f>номинал!T52/номинал!S52*100</f>
        <v>103.08481121352453</v>
      </c>
      <c r="T50" s="61">
        <f>номинал!U52/номинал!T52*100</f>
        <v>104.4307271554173</v>
      </c>
      <c r="U50" s="61">
        <f>номинал!V52/номинал!U52*100</f>
        <v>106.34059975655639</v>
      </c>
    </row>
    <row r="51" spans="1:21" ht="25.5" x14ac:dyDescent="0.2">
      <c r="A51" s="101" t="s">
        <v>44</v>
      </c>
      <c r="B51" s="61">
        <f>номинал!C53/номинал!B53*100</f>
        <v>362.76293631918691</v>
      </c>
      <c r="C51" s="61">
        <f>номинал!D53/номинал!C53*100</f>
        <v>148.05162480397144</v>
      </c>
      <c r="D51" s="61">
        <f>номинал!E53/номинал!D53*100</f>
        <v>145.39794208844776</v>
      </c>
      <c r="E51" s="61">
        <f>номинал!F53/номинал!E53*100</f>
        <v>172.36883998026556</v>
      </c>
      <c r="F51" s="61">
        <f>номинал!G53/номинал!F53*100</f>
        <v>165.59333738285605</v>
      </c>
      <c r="G51" s="61">
        <f>номинал!H53/номинал!G53*100</f>
        <v>164.81311473617214</v>
      </c>
      <c r="H51" s="61">
        <f>номинал!I53/номинал!H53*100</f>
        <v>176.1225683862142</v>
      </c>
      <c r="I51" s="61">
        <f>номинал!J53/номинал!I53*100</f>
        <v>203.00565130956781</v>
      </c>
      <c r="J51" s="61">
        <f>номинал!K53/номинал!J53*100</f>
        <v>175.69863683889616</v>
      </c>
      <c r="K51" s="61">
        <f>номинал!L53/номинал!K53*100</f>
        <v>155.55064092607597</v>
      </c>
      <c r="L51" s="61">
        <f>номинал!M53/номинал!L53*100</f>
        <v>153.28888732595419</v>
      </c>
      <c r="M51" s="61">
        <f>номинал!N53/номинал!M53*100</f>
        <v>106.43538014034719</v>
      </c>
      <c r="N51" s="61">
        <v>103.01237378781374</v>
      </c>
      <c r="O51" s="61">
        <f>номинал!P53/номинал!O53*100</f>
        <v>126.12628043763516</v>
      </c>
      <c r="P51" s="61">
        <f>номинал!Q53/номинал!P53*100</f>
        <v>145.55921376189508</v>
      </c>
      <c r="Q51" s="61">
        <f>номинал!R53/номинал!Q53*100</f>
        <v>138.37135099469916</v>
      </c>
      <c r="R51" s="61">
        <f>номинал!S53/номинал!R53*100</f>
        <v>115.64773570786559</v>
      </c>
      <c r="S51" s="61">
        <f>номинал!T53/номинал!S53*100</f>
        <v>97.444235813702406</v>
      </c>
      <c r="T51" s="61">
        <f>номинал!U53/номинал!T53*100</f>
        <v>94.704029873470461</v>
      </c>
      <c r="U51" s="61">
        <f>номинал!V53/номинал!U53*100</f>
        <v>86.433640199462985</v>
      </c>
    </row>
    <row r="52" spans="1:21" x14ac:dyDescent="0.2">
      <c r="A52" s="101" t="s">
        <v>19</v>
      </c>
      <c r="B52" s="61">
        <f>номинал!C54/номинал!B54*100</f>
        <v>93.54967923544308</v>
      </c>
      <c r="C52" s="61">
        <f>номинал!D54/номинал!C54*100</f>
        <v>152.52568672853758</v>
      </c>
      <c r="D52" s="61">
        <f>номинал!E54/номинал!D54*100</f>
        <v>300.49661310085401</v>
      </c>
      <c r="E52" s="61">
        <f>номинал!F54/номинал!E54*100</f>
        <v>125.05083218235838</v>
      </c>
      <c r="F52" s="61">
        <f>номинал!G54/номинал!F54*100</f>
        <v>122.23285042553502</v>
      </c>
      <c r="G52" s="61">
        <f>номинал!H54/номинал!G54*100</f>
        <v>110.06700245791525</v>
      </c>
      <c r="H52" s="61">
        <f>номинал!I54/номинал!H54*100</f>
        <v>106.72928805767276</v>
      </c>
      <c r="I52" s="61">
        <f>номинал!J54/номинал!I54*100</f>
        <v>67.997931152678476</v>
      </c>
      <c r="J52" s="61">
        <f>номинал!K54/номинал!J54*100</f>
        <v>105.28521478686341</v>
      </c>
      <c r="K52" s="61">
        <f>номинал!L54/номинал!K54*100</f>
        <v>98.169404599088097</v>
      </c>
      <c r="L52" s="61">
        <f>номинал!M54/номинал!L54*100</f>
        <v>2909.9337267710575</v>
      </c>
      <c r="M52" s="61">
        <f>номинал!N54/номинал!M54*100</f>
        <v>46.721859908523996</v>
      </c>
      <c r="N52" s="61">
        <v>22.597979820583085</v>
      </c>
      <c r="O52" s="61">
        <f>номинал!P54/номинал!O54*100</f>
        <v>136.51123277326789</v>
      </c>
      <c r="P52" s="61">
        <f>номинал!Q54/номинал!P54*100</f>
        <v>114.73252662149081</v>
      </c>
      <c r="Q52" s="61">
        <f>номинал!R54/номинал!Q54*100</f>
        <v>86.882009819065331</v>
      </c>
      <c r="R52" s="61">
        <f>номинал!S54/номинал!R54*100</f>
        <v>57.124028856825745</v>
      </c>
      <c r="S52" s="61">
        <f>номинал!T54/номинал!S54*100</f>
        <v>119.47783849423195</v>
      </c>
      <c r="T52" s="61">
        <f>номинал!U54/номинал!T54*100</f>
        <v>137.85953857099298</v>
      </c>
      <c r="U52" s="61">
        <f>номинал!V54/номинал!U54*100</f>
        <v>115.95399587142437</v>
      </c>
    </row>
    <row r="53" spans="1:21" x14ac:dyDescent="0.2">
      <c r="A53" s="101" t="s">
        <v>55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104">
        <v>0</v>
      </c>
      <c r="K53" s="104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</row>
    <row r="54" spans="1:21" x14ac:dyDescent="0.2">
      <c r="A54" s="102" t="s">
        <v>54</v>
      </c>
      <c r="B54" s="61"/>
      <c r="C54" s="61">
        <f>номинал!D56/номинал!C56*100</f>
        <v>138.64739200811189</v>
      </c>
      <c r="D54" s="61">
        <f>номинал!E56/номинал!D56*100</f>
        <v>146.17445062865423</v>
      </c>
      <c r="E54" s="61">
        <f>номинал!F56/номинал!E56*100</f>
        <v>4.216368883686771</v>
      </c>
      <c r="F54" s="61">
        <f>номинал!G56/номинал!F56*100</f>
        <v>0</v>
      </c>
      <c r="G54" s="61">
        <v>0</v>
      </c>
      <c r="H54" s="61">
        <v>0</v>
      </c>
      <c r="I54" s="61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</row>
    <row r="55" spans="1:21" ht="25.5" x14ac:dyDescent="0.2">
      <c r="A55" s="105" t="s">
        <v>24</v>
      </c>
      <c r="B55" s="91">
        <f>номинал!C57/номинал!B57*100</f>
        <v>55.172430268941561</v>
      </c>
      <c r="C55" s="91">
        <f>номинал!D57/номинал!C57*100</f>
        <v>496.61615271600175</v>
      </c>
      <c r="D55" s="91">
        <f>номинал!E57/номинал!D57*100</f>
        <v>143.5246039523073</v>
      </c>
      <c r="E55" s="91">
        <f>номинал!F57/номинал!E57*100</f>
        <v>138.29392880642357</v>
      </c>
      <c r="F55" s="91">
        <f>номинал!G57/номинал!F57*100</f>
        <v>127.2048374965284</v>
      </c>
      <c r="G55" s="91">
        <f>номинал!H57/номинал!G57*100</f>
        <v>196.56933380920373</v>
      </c>
      <c r="H55" s="91">
        <f>номинал!I57/номинал!H57*100</f>
        <v>95.896503413957348</v>
      </c>
      <c r="I55" s="91">
        <f>номинал!J57/номинал!I57*100</f>
        <v>146.38765482139243</v>
      </c>
      <c r="J55" s="91">
        <f>номинал!K57/номинал!J57*100</f>
        <v>170.60434997157284</v>
      </c>
      <c r="K55" s="91">
        <f>номинал!L57/номинал!K57*100</f>
        <v>119.14551986982693</v>
      </c>
      <c r="L55" s="91">
        <f>номинал!M57/номинал!L57*100</f>
        <v>3.9360702272417166E-3</v>
      </c>
      <c r="M55" s="91">
        <f>номинал!N57/номинал!M57*100</f>
        <v>2308868.5182153834</v>
      </c>
      <c r="N55" s="91">
        <f>номинал!O57/номинал!N57*100</f>
        <v>194.85741339284519</v>
      </c>
      <c r="O55" s="91">
        <f>номинал!P57/номинал!O57*100</f>
        <v>75.601149096295444</v>
      </c>
      <c r="P55" s="91">
        <f>номинал!Q57/номинал!P57*100</f>
        <v>131.92797065559682</v>
      </c>
      <c r="Q55" s="91">
        <f>номинал!R57/номинал!Q57*100</f>
        <v>113.81094537432242</v>
      </c>
      <c r="R55" s="91">
        <f>номинал!S57/номинал!R57*100</f>
        <v>13.478190105905636</v>
      </c>
      <c r="S55" s="91">
        <f>номинал!T57/номинал!S57*100</f>
        <v>912.50254326187542</v>
      </c>
      <c r="T55" s="91">
        <f>номинал!U57/номинал!T57*100</f>
        <v>83.184826437904945</v>
      </c>
      <c r="U55" s="91">
        <f>номинал!V57/номинал!U57*100</f>
        <v>94.187317505162412</v>
      </c>
    </row>
    <row r="56" spans="1:21" x14ac:dyDescent="0.2">
      <c r="A56" s="102" t="s">
        <v>20</v>
      </c>
      <c r="B56" s="61"/>
      <c r="C56" s="91"/>
      <c r="D56" s="61"/>
      <c r="E56" s="61"/>
      <c r="F56" s="61"/>
      <c r="G56" s="61"/>
      <c r="H56" s="61"/>
      <c r="I56" s="61"/>
      <c r="J56" s="61"/>
      <c r="K56" s="5"/>
      <c r="L56" s="5"/>
      <c r="M56" s="5"/>
      <c r="N56" s="5"/>
      <c r="O56" s="5"/>
      <c r="P56" s="5"/>
      <c r="Q56" s="5"/>
      <c r="R56" s="61"/>
      <c r="S56" s="61"/>
      <c r="U56" s="91"/>
    </row>
    <row r="57" spans="1:21" ht="25.5" x14ac:dyDescent="0.2">
      <c r="A57" s="102" t="s">
        <v>45</v>
      </c>
      <c r="B57" s="61">
        <f>номинал!C59/номинал!B59*100</f>
        <v>57.489231074122941</v>
      </c>
      <c r="C57" s="61">
        <f>номинал!D59/номинал!C59*100</f>
        <v>566.87125479598035</v>
      </c>
      <c r="D57" s="61">
        <f>номинал!E59/номинал!D59*100</f>
        <v>145.85290494399464</v>
      </c>
      <c r="E57" s="61">
        <f>номинал!F59/номинал!E59*100</f>
        <v>126.82418228853314</v>
      </c>
      <c r="F57" s="61">
        <f>номинал!G59/номинал!F59*100</f>
        <v>132.0343923272732</v>
      </c>
      <c r="G57" s="61">
        <f>номинал!H59/номинал!G59*100</f>
        <v>180.77917405592837</v>
      </c>
      <c r="H57" s="61">
        <f>номинал!I59/номинал!H59*100</f>
        <v>81.34521666004018</v>
      </c>
      <c r="I57" s="61">
        <f>номинал!J59/номинал!I59*100</f>
        <v>89.318163637501229</v>
      </c>
      <c r="J57" s="61">
        <f>номинал!K59/номинал!J59*100</f>
        <v>266.49704115446934</v>
      </c>
      <c r="K57" s="61">
        <f>номинал!L59/номинал!K59*100</f>
        <v>109.40549453274583</v>
      </c>
      <c r="L57" s="61">
        <f>номинал!M59/номинал!L59*100</f>
        <v>22.3767725392348</v>
      </c>
      <c r="M57" s="61">
        <f>номинал!N59/номинал!M59*100</f>
        <v>485.63778390669239</v>
      </c>
      <c r="N57" s="61">
        <f>номинал!O59/номинал!N59*100</f>
        <v>185.81932441947225</v>
      </c>
      <c r="O57" s="61">
        <f>номинал!P59/номинал!O59*100</f>
        <v>69.694456174217294</v>
      </c>
      <c r="P57" s="61">
        <f>номинал!Q59/номинал!P59*100</f>
        <v>277.58776778179299</v>
      </c>
      <c r="Q57" s="61">
        <f>номинал!R59/номинал!Q59*100</f>
        <v>109.2367975068715</v>
      </c>
      <c r="R57" s="61">
        <f>номинал!S59/номинал!R59*100</f>
        <v>-13.756081374002493</v>
      </c>
      <c r="S57" s="61">
        <f>номинал!T59/номинал!S59*100</f>
        <v>-858.55348481311444</v>
      </c>
      <c r="T57" s="61">
        <f>номинал!U59/номинал!T59*100</f>
        <v>80.246753663634806</v>
      </c>
      <c r="U57" s="61">
        <f>номинал!V59/номинал!U59*100</f>
        <v>102.06440518757864</v>
      </c>
    </row>
    <row r="58" spans="1:21" x14ac:dyDescent="0.2">
      <c r="A58" s="102" t="s">
        <v>46</v>
      </c>
      <c r="B58" s="61">
        <f>номинал!C60/номинал!B60*100</f>
        <v>-1650.6962989047679</v>
      </c>
      <c r="C58" s="61">
        <f>номинал!D60/номинал!C60*100</f>
        <v>-41.656569686937665</v>
      </c>
      <c r="D58" s="61">
        <f>номинал!E60/номинал!D60*100</f>
        <v>278.05135206006184</v>
      </c>
      <c r="E58" s="61">
        <f>номинал!F60/номинал!E60*100</f>
        <v>295.60810807930102</v>
      </c>
      <c r="F58" s="61">
        <f>номинал!G60/номинал!F60*100</f>
        <v>173.98739157400064</v>
      </c>
      <c r="G58" s="61">
        <f>номинал!H60/номинал!G60*100</f>
        <v>277.07075687278865</v>
      </c>
      <c r="H58" s="61">
        <f>номинал!I60/номинал!H60*100</f>
        <v>115.86847508618298</v>
      </c>
      <c r="I58" s="61">
        <f>номинал!J60/номинал!I60*100</f>
        <v>114.09032961963912</v>
      </c>
      <c r="J58" s="61">
        <f>номинал!K60/номинал!J60*100</f>
        <v>174.37054276663636</v>
      </c>
      <c r="K58" s="61">
        <f>номинал!L60/номинал!K60*100</f>
        <v>133.9545232790862</v>
      </c>
      <c r="L58" s="61">
        <f>номинал!M60/номинал!L60*100</f>
        <v>-54.177637720987747</v>
      </c>
      <c r="M58" s="61">
        <f>номинал!N60/номинал!M60*100</f>
        <v>-219.52069363454333</v>
      </c>
      <c r="N58" s="61">
        <v>217.90878153236312</v>
      </c>
      <c r="O58" s="61">
        <f>номинал!P60/номинал!O60*100</f>
        <v>77.833440923843852</v>
      </c>
      <c r="P58" s="94">
        <f>номинал!Q60/номинал!P60*100</f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</row>
    <row r="59" spans="1:21" ht="25.5" x14ac:dyDescent="0.2">
      <c r="A59" s="101" t="s">
        <v>56</v>
      </c>
      <c r="B59" s="61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f>номинал!K61/номинал!J61*100</f>
        <v>94.920239413519894</v>
      </c>
      <c r="K59" s="61">
        <f>номинал!L61/номинал!K61*100</f>
        <v>122.83622104409983</v>
      </c>
      <c r="L59" s="61">
        <f>номинал!M61/номинал!L61*100</f>
        <v>12.631920614820762</v>
      </c>
      <c r="M59" s="61">
        <f>номинал!N61/номинал!M61*100</f>
        <v>0</v>
      </c>
      <c r="N59" s="61"/>
      <c r="O59" s="61"/>
      <c r="P59" s="61"/>
      <c r="Q59" s="5"/>
      <c r="R59" s="61"/>
      <c r="S59" s="61"/>
      <c r="U59" s="91"/>
    </row>
    <row r="60" spans="1:21" ht="25.5" x14ac:dyDescent="0.2">
      <c r="A60" s="102" t="s">
        <v>47</v>
      </c>
      <c r="B60" s="61">
        <f>номинал!C62/номинал!B62*100</f>
        <v>111.68573906434101</v>
      </c>
      <c r="C60" s="61">
        <f>номинал!D62/номинал!C62*100</f>
        <v>188.67770243948453</v>
      </c>
      <c r="D60" s="61">
        <f>номинал!E62/номинал!D62*100</f>
        <v>125.26777167868434</v>
      </c>
      <c r="E60" s="61">
        <f>номинал!F62/номинал!E62*100</f>
        <v>119.39856705917737</v>
      </c>
      <c r="F60" s="61">
        <f>номинал!G62/номинал!F62*100</f>
        <v>90.077052886828056</v>
      </c>
      <c r="G60" s="61">
        <f>номинал!H62/номинал!G62*100</f>
        <v>144.37261422990917</v>
      </c>
      <c r="H60" s="61">
        <f>номинал!I62/номинал!H62*100</f>
        <v>99.542485395484618</v>
      </c>
      <c r="I60" s="61">
        <f>номинал!J62/номинал!I62*100</f>
        <v>91.971672492781124</v>
      </c>
      <c r="J60" s="61">
        <f>номинал!K62/номинал!J62*100</f>
        <v>146.89081124111297</v>
      </c>
      <c r="K60" s="61">
        <f>номинал!L62/номинал!K62*100</f>
        <v>101.24071723320989</v>
      </c>
      <c r="L60" s="61">
        <f>номинал!M62/номинал!L62*100</f>
        <v>128.32512494756824</v>
      </c>
      <c r="M60" s="61">
        <f>номинал!N62/номинал!M62*100</f>
        <v>65.224381884408459</v>
      </c>
      <c r="N60" s="61">
        <f>номинал!O62/номинал!N62*100</f>
        <v>87.605879715923834</v>
      </c>
      <c r="O60" s="61">
        <f>номинал!P62/номинал!O62*100</f>
        <v>119.75491516294102</v>
      </c>
      <c r="P60" s="61">
        <f>номинал!Q62/номинал!P62*100</f>
        <v>466.2490509389408</v>
      </c>
      <c r="Q60" s="61">
        <f>номинал!R62/номинал!Q62*100</f>
        <v>136.45365600232171</v>
      </c>
      <c r="R60" s="61">
        <f>номинал!S62/номинал!R62*100</f>
        <v>121.40212271445867</v>
      </c>
      <c r="S60" s="61">
        <f>номинал!T62/номинал!S62*100</f>
        <v>117.25423111919928</v>
      </c>
      <c r="T60" s="61">
        <f>номинал!U62/номинал!T62*100</f>
        <v>92.844708774630931</v>
      </c>
      <c r="U60" s="61">
        <f>номинал!V62/номинал!U62*100</f>
        <v>71.802926599639989</v>
      </c>
    </row>
    <row r="61" spans="1:21" x14ac:dyDescent="0.2">
      <c r="A61" s="105" t="s">
        <v>25</v>
      </c>
      <c r="B61" s="91">
        <f>номинал!C63/номинал!B63*100</f>
        <v>191.11512792554825</v>
      </c>
      <c r="C61" s="91">
        <f>номинал!D63/номинал!C63*100</f>
        <v>164.17931332354948</v>
      </c>
      <c r="D61" s="91">
        <f>номинал!E63/номинал!D63*100</f>
        <v>123.26251258715519</v>
      </c>
      <c r="E61" s="91">
        <f>номинал!F63/номинал!E63*100</f>
        <v>158.08592499699307</v>
      </c>
      <c r="F61" s="91">
        <f>номинал!G63/номинал!F63*100</f>
        <v>158.9224837179008</v>
      </c>
      <c r="G61" s="91">
        <f>номинал!H63/номинал!G63*100</f>
        <v>150.28177123466313</v>
      </c>
      <c r="H61" s="91">
        <f>номинал!I63/номинал!H63*100</f>
        <v>141.71911457665169</v>
      </c>
      <c r="I61" s="91">
        <f>номинал!J63/номинал!I63*100</f>
        <v>138.01304006933503</v>
      </c>
      <c r="J61" s="91">
        <f>номинал!K63/номинал!J63*100</f>
        <v>162.48093933048443</v>
      </c>
      <c r="K61" s="91">
        <f>номинал!L63/номинал!K63*100</f>
        <v>145.72507677049069</v>
      </c>
      <c r="L61" s="91">
        <f>номинал!M63/номинал!L63*100</f>
        <v>143.25218225031651</v>
      </c>
      <c r="M61" s="91">
        <f>номинал!N63/номинал!M63*100</f>
        <v>70.210367889911566</v>
      </c>
      <c r="N61" s="91">
        <v>131.64539795025536</v>
      </c>
      <c r="O61" s="91">
        <f>номинал!P63/номинал!O63*100</f>
        <v>130.74234186927649</v>
      </c>
      <c r="P61" s="91">
        <f>номинал!Q63/номинал!P63*100</f>
        <v>117.1501725632709</v>
      </c>
      <c r="Q61" s="91">
        <f>номинал!R63/номинал!Q63*100</f>
        <v>103.50076017850445</v>
      </c>
      <c r="R61" s="91">
        <f>номинал!S63/номинал!R63*100</f>
        <v>122.23643632210167</v>
      </c>
      <c r="S61" s="91">
        <f>номинал!T63/номинал!S63*100</f>
        <v>71.694621465547854</v>
      </c>
      <c r="T61" s="91">
        <f>номинал!U63/номинал!T63*100</f>
        <v>103.72721686152634</v>
      </c>
      <c r="U61" s="91">
        <f>номинал!V63/номинал!U63*100</f>
        <v>111.39630261139222</v>
      </c>
    </row>
    <row r="62" spans="1:21" x14ac:dyDescent="0.2">
      <c r="A62" s="105" t="s">
        <v>26</v>
      </c>
      <c r="B62" s="91">
        <f>номинал!C64/номинал!B64*100</f>
        <v>61.488631567256924</v>
      </c>
      <c r="C62" s="91">
        <f>номинал!D64/номинал!C64*100</f>
        <v>106.18427906047447</v>
      </c>
      <c r="D62" s="91">
        <f>номинал!E64/номинал!D64*100</f>
        <v>111.79031928882166</v>
      </c>
      <c r="E62" s="91">
        <f>номинал!F64/номинал!E64*100</f>
        <v>118.61997716917483</v>
      </c>
      <c r="F62" s="91">
        <f>номинал!G64/номинал!F64*100</f>
        <v>126.13552611375604</v>
      </c>
      <c r="G62" s="91">
        <f>номинал!H64/номинал!G64*100</f>
        <v>169.63723337957254</v>
      </c>
      <c r="H62" s="91">
        <f>номинал!I64/номинал!H64*100</f>
        <v>140.68725074085538</v>
      </c>
      <c r="I62" s="91">
        <f>номинал!J64/номинал!I64*100</f>
        <v>129.52669932942098</v>
      </c>
      <c r="J62" s="91">
        <f>номинал!K64/номинал!J64*100</f>
        <v>100.60065102795792</v>
      </c>
      <c r="K62" s="91">
        <f>номинал!L64/номинал!K64*100</f>
        <v>93.664985746394862</v>
      </c>
      <c r="L62" s="91">
        <f>номинал!M64/номинал!L64*100</f>
        <v>181.32668968903121</v>
      </c>
      <c r="M62" s="91">
        <f>номинал!N64/номинал!M64*100</f>
        <v>77.893508396338788</v>
      </c>
      <c r="N62" s="91">
        <v>75.097032196630252</v>
      </c>
      <c r="O62" s="91">
        <f>номинал!P64/номинал!O64*100</f>
        <v>127.8041945406367</v>
      </c>
      <c r="P62" s="91">
        <f>номинал!Q64/номинал!P64*100</f>
        <v>126.93418803475802</v>
      </c>
      <c r="Q62" s="91">
        <f>номинал!R64/номинал!Q64*100</f>
        <v>98.486236124022369</v>
      </c>
      <c r="R62" s="91">
        <f>номинал!S64/номинал!R64*100</f>
        <v>148.33263806574067</v>
      </c>
      <c r="S62" s="91">
        <f>номинал!T64/номинал!S64*100</f>
        <v>80.329718899910858</v>
      </c>
      <c r="T62" s="91">
        <f>номинал!U64/номинал!T64*100</f>
        <v>97.388856032954024</v>
      </c>
      <c r="U62" s="91">
        <f>номинал!V64/номинал!U64*100</f>
        <v>94.605469599367083</v>
      </c>
    </row>
    <row r="63" spans="1:21" ht="25.5" x14ac:dyDescent="0.2">
      <c r="A63" s="105" t="s">
        <v>50</v>
      </c>
      <c r="B63" s="91"/>
      <c r="C63" s="91"/>
      <c r="D63" s="91">
        <f>номинал!E65/номинал!D65*100</f>
        <v>380.29806731239802</v>
      </c>
      <c r="E63" s="91">
        <f>номинал!F65/номинал!E65*100</f>
        <v>198.19270054084294</v>
      </c>
      <c r="F63" s="91">
        <f>номинал!G65/номинал!F65*100</f>
        <v>166.52725490210238</v>
      </c>
      <c r="G63" s="91">
        <f>номинал!H65/номинал!G65*100</f>
        <v>146.47831798789858</v>
      </c>
      <c r="H63" s="91">
        <f>номинал!I65/номинал!H65*100</f>
        <v>129.01028873439287</v>
      </c>
      <c r="I63" s="91">
        <f>номинал!J65/номинал!I65*100</f>
        <v>119.94739935857793</v>
      </c>
      <c r="J63" s="91">
        <f>номинал!K65/номинал!J65*100</f>
        <v>96.769326971891275</v>
      </c>
      <c r="K63" s="91">
        <f>номинал!L65/номинал!K65*100</f>
        <v>107.64964213965303</v>
      </c>
      <c r="L63" s="91">
        <f>номинал!M65/номинал!L65*100</f>
        <v>125.20812731788611</v>
      </c>
      <c r="M63" s="91">
        <f>номинал!N65/номинал!M65*100</f>
        <v>111.9396690066306</v>
      </c>
      <c r="N63" s="91">
        <v>121.06462456866329</v>
      </c>
      <c r="O63" s="91">
        <f>номинал!P65/номинал!O65*100</f>
        <v>111.25712838083226</v>
      </c>
      <c r="P63" s="91">
        <f>номинал!Q65/номинал!P65*100</f>
        <v>106.00584229813018</v>
      </c>
      <c r="Q63" s="91">
        <f>номинал!R65/номинал!Q65*100</f>
        <v>101.5177221921052</v>
      </c>
      <c r="R63" s="91">
        <f>номинал!S65/номинал!R65*100</f>
        <v>99.573168927250308</v>
      </c>
      <c r="S63" s="91">
        <f>номинал!T65/номинал!S65*100</f>
        <v>86.391483055171122</v>
      </c>
      <c r="T63" s="91">
        <f>номинал!U65/номинал!T65*100</f>
        <v>83.653563333985048</v>
      </c>
      <c r="U63" s="91">
        <f>номинал!V65/номинал!U65*100</f>
        <v>84.352345527209877</v>
      </c>
    </row>
    <row r="64" spans="1:21" ht="16.5" customHeight="1" x14ac:dyDescent="0.2">
      <c r="A64" s="105" t="s">
        <v>48</v>
      </c>
      <c r="B64" s="91">
        <f>номинал!C66/номинал!B66*100</f>
        <v>-4.1802927651984252</v>
      </c>
      <c r="C64" s="91">
        <f>номинал!D66/номинал!C66*100</f>
        <v>-4400.8021609233037</v>
      </c>
      <c r="D64" s="91">
        <f>номинал!E66/номинал!D66*100</f>
        <v>96.770989617463826</v>
      </c>
      <c r="E64" s="91">
        <f>номинал!F66/номинал!E66*100</f>
        <v>306.15230624683261</v>
      </c>
      <c r="F64" s="91">
        <f>номинал!G66/номинал!F66*100</f>
        <v>95.578605602554319</v>
      </c>
      <c r="G64" s="91">
        <f>номинал!H66/номинал!G66*100</f>
        <v>332.25160751740401</v>
      </c>
      <c r="H64" s="91">
        <f>номинал!I66/номинал!H66*100</f>
        <v>203.50087941542677</v>
      </c>
      <c r="I64" s="91">
        <f>номинал!J66/номинал!I66*100</f>
        <v>174.88244296290932</v>
      </c>
      <c r="J64" s="91">
        <f>номинал!K66/номинал!J66*100</f>
        <v>158.53631052448975</v>
      </c>
      <c r="K64" s="91">
        <f>номинал!L66/номинал!K66*100</f>
        <v>132.85060062176385</v>
      </c>
      <c r="L64" s="91">
        <f>номинал!M66/номинал!L66*100</f>
        <v>93.430314136490082</v>
      </c>
      <c r="M64" s="91">
        <f>номинал!N66/номинал!M66*100</f>
        <v>-44.842374690167333</v>
      </c>
      <c r="N64" s="91">
        <v>-110.77175377017858</v>
      </c>
      <c r="O64" s="91">
        <f>номинал!P66/номинал!O66*100</f>
        <v>290.0359038487241</v>
      </c>
      <c r="P64" s="91">
        <f>номинал!Q66/номинал!P66*100</f>
        <v>145.93252220000872</v>
      </c>
      <c r="Q64" s="91">
        <f>номинал!R66/номинал!Q66*100</f>
        <v>99.824084178942826</v>
      </c>
      <c r="R64" s="91">
        <f>номинал!S66/номинал!R66*100</f>
        <v>59.087672862930361</v>
      </c>
      <c r="S64" s="91">
        <f>номинал!T66/номинал!S66*100</f>
        <v>-61.107692759001289</v>
      </c>
      <c r="T64" s="91">
        <f>номинал!U66/номинал!T66*100</f>
        <v>-6.9399222550126787</v>
      </c>
      <c r="U64" s="91">
        <f>номинал!V66/номинал!U66*100</f>
        <v>2333.8204267976344</v>
      </c>
    </row>
    <row r="65" spans="1:21" x14ac:dyDescent="0.2">
      <c r="A65" s="103" t="s">
        <v>49</v>
      </c>
      <c r="B65" s="91">
        <f>номинал!C67/номинал!B67*100</f>
        <v>95.770325229422767</v>
      </c>
      <c r="C65" s="91">
        <f>номинал!D67/номинал!C67*100</f>
        <v>38.638247199427639</v>
      </c>
      <c r="D65" s="91">
        <f>номинал!E67/номинал!D67*100</f>
        <v>169.50753339198991</v>
      </c>
      <c r="E65" s="91">
        <f>номинал!F67/номинал!E67*100</f>
        <v>194.91217008797653</v>
      </c>
      <c r="F65" s="91">
        <f>номинал!G67/номинал!F67*100</f>
        <v>139.83522166913286</v>
      </c>
      <c r="G65" s="91">
        <f>номинал!H67/номинал!G67*100</f>
        <v>212.99709333446665</v>
      </c>
      <c r="H65" s="91">
        <f>номинал!I67/номинал!H67*100</f>
        <v>643.0253057645175</v>
      </c>
      <c r="I65" s="91">
        <f>номинал!J67/номинал!I67*100</f>
        <v>936.59631726565419</v>
      </c>
      <c r="J65" s="91">
        <f>номинал!K67/номинал!J67*100</f>
        <v>120.83733103905472</v>
      </c>
      <c r="K65" s="91">
        <f>номинал!L67/номинал!K67*100</f>
        <v>159.32535264064256</v>
      </c>
      <c r="L65" s="91">
        <f>номинал!M67/номинал!L67*100</f>
        <v>55.871332237738727</v>
      </c>
      <c r="M65" s="91">
        <f>номинал!N67/номинал!M67*100</f>
        <v>59.926492819990919</v>
      </c>
      <c r="N65" s="91">
        <v>90.139309600258869</v>
      </c>
      <c r="O65" s="91">
        <f>номинал!P67/номинал!O67*100</f>
        <v>101.47905506404709</v>
      </c>
      <c r="P65" s="91">
        <f>номинал!Q67/номинал!P67*100</f>
        <v>88.400498283845593</v>
      </c>
      <c r="Q65" s="91">
        <f>номинал!R67/номинал!Q67*100</f>
        <v>59.76059010044861</v>
      </c>
      <c r="R65" s="91">
        <f>номинал!S67/номинал!R67*100</f>
        <v>90.765372146697445</v>
      </c>
      <c r="S65" s="91">
        <f>номинал!T67/номинал!S67*100</f>
        <v>62.250312339237155</v>
      </c>
      <c r="T65" s="91">
        <f>номинал!U67/номинал!T67*100</f>
        <v>267.07121269361539</v>
      </c>
      <c r="U65" s="91">
        <f>номинал!V67/номинал!U67*100</f>
        <v>113.19423569976131</v>
      </c>
    </row>
    <row r="66" spans="1:21" x14ac:dyDescent="0.2">
      <c r="A66" s="103" t="s">
        <v>69</v>
      </c>
      <c r="B66" s="91">
        <v>0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90.139309600258869</v>
      </c>
      <c r="O66" s="91">
        <f>номинал!P68/номинал!O68*100</f>
        <v>105.77995904244051</v>
      </c>
      <c r="P66" s="91">
        <f>номинал!Q68/номинал!P68*100</f>
        <v>113.27692846890751</v>
      </c>
      <c r="Q66" s="91">
        <f>номинал!R68/номинал!Q68*100</f>
        <v>102.98408588044552</v>
      </c>
      <c r="R66" s="91">
        <f>номинал!S68/номинал!R68*100</f>
        <v>104.46455821761025</v>
      </c>
      <c r="S66" s="91">
        <f>номинал!T68/номинал!S68*100</f>
        <v>111.11486455641885</v>
      </c>
      <c r="T66" s="91">
        <f>номинал!U68/номинал!T68*100</f>
        <v>101.92271349103964</v>
      </c>
      <c r="U66" s="91">
        <f>номинал!V68/номинал!U68*100</f>
        <v>103.56731133558523</v>
      </c>
    </row>
    <row r="67" spans="1:21" ht="25.5" x14ac:dyDescent="0.2">
      <c r="A67" s="105" t="s">
        <v>70</v>
      </c>
      <c r="B67" s="91">
        <f>номинал!C69/номинал!B69*100</f>
        <v>107.19648374564288</v>
      </c>
      <c r="C67" s="91">
        <f>номинал!D69/номинал!C69*100</f>
        <v>163.44035214555527</v>
      </c>
      <c r="D67" s="91">
        <f>номинал!E69/номинал!D69*100</f>
        <v>135.69800152696649</v>
      </c>
      <c r="E67" s="91">
        <f>номинал!F69/номинал!E69*100</f>
        <v>134.79602090134713</v>
      </c>
      <c r="F67" s="91">
        <f>номинал!G69/номинал!F69*100</f>
        <v>128.53359702801549</v>
      </c>
      <c r="G67" s="91">
        <f>номинал!H69/номинал!G69*100</f>
        <v>129.01620310331276</v>
      </c>
      <c r="H67" s="91">
        <f>номинал!I69/номинал!H69*100</f>
        <v>124.49184237421488</v>
      </c>
      <c r="I67" s="91">
        <f>номинал!J69/номинал!I69*100</f>
        <v>126.2899746997626</v>
      </c>
      <c r="J67" s="91">
        <f>номинал!K69/номинал!J69*100</f>
        <v>122.71127500971559</v>
      </c>
      <c r="K67" s="91">
        <f>номинал!L69/номинал!K69*100</f>
        <v>122.663819071201</v>
      </c>
      <c r="L67" s="91">
        <f>номинал!M69/номинал!L69*100</f>
        <v>122.77158865004807</v>
      </c>
      <c r="M67" s="91">
        <f>номинал!N69/номинал!M69*100</f>
        <v>113.66131936442257</v>
      </c>
      <c r="N67" s="91">
        <v>110.74647859449176</v>
      </c>
      <c r="O67" s="91">
        <f>номинал!P69/номинал!O69*100</f>
        <v>110.40255555648255</v>
      </c>
      <c r="P67" s="91">
        <f>номинал!Q69/номинал!P69*100</f>
        <v>113.78355662855869</v>
      </c>
      <c r="Q67" s="91">
        <f>номинал!R69/номинал!Q69*100</f>
        <v>111.07267893761087</v>
      </c>
      <c r="R67" s="91">
        <f>номинал!S69/номинал!R69*100</f>
        <v>107.95649020270513</v>
      </c>
      <c r="S67" s="91">
        <f>номинал!T69/номинал!S69*100</f>
        <v>112.32041544598552</v>
      </c>
      <c r="T67" s="91">
        <f>номинал!U69/номинал!T69*100</f>
        <v>99.919230822121179</v>
      </c>
      <c r="U67" s="91">
        <f>номинал!V69/номинал!U69*100</f>
        <v>101.63278919380335</v>
      </c>
    </row>
    <row r="68" spans="1:21" ht="25.5" x14ac:dyDescent="0.2">
      <c r="A68" s="103" t="s">
        <v>71</v>
      </c>
      <c r="B68" s="91">
        <f>номинал!C70/номинал!B70*100</f>
        <v>108.76883496262602</v>
      </c>
      <c r="C68" s="91">
        <f>номинал!D70/номинал!C70*100</f>
        <v>181.54711414974466</v>
      </c>
      <c r="D68" s="91">
        <f>номинал!E70/номинал!D70*100</f>
        <v>206.5347311220651</v>
      </c>
      <c r="E68" s="91">
        <f>номинал!F70/номинал!E70*100</f>
        <v>94.457163623148915</v>
      </c>
      <c r="F68" s="91">
        <f>номинал!G70/номинал!F70*100</f>
        <v>114.68274197116448</v>
      </c>
      <c r="G68" s="91">
        <f>номинал!H70/номинал!G70*100</f>
        <v>202.30512142039427</v>
      </c>
      <c r="H68" s="91">
        <f>номинал!I70/номинал!H70*100</f>
        <v>81.30164685398033</v>
      </c>
      <c r="I68" s="91">
        <f>номинал!J70/номинал!I70*100</f>
        <v>104.40041904241313</v>
      </c>
      <c r="J68" s="91">
        <f>номинал!K70/номинал!J70*100</f>
        <v>285.17042061416237</v>
      </c>
      <c r="K68" s="91">
        <f>номинал!L70/номинал!K70*100</f>
        <v>140.2702018394327</v>
      </c>
      <c r="L68" s="91">
        <f>номинал!M70/номинал!L70*100</f>
        <v>10.394469723056234</v>
      </c>
      <c r="M68" s="91">
        <f>номинал!N70/номинал!M70*100</f>
        <v>119.2611300364149</v>
      </c>
      <c r="N68" s="91">
        <v>625.2039451170067</v>
      </c>
      <c r="O68" s="91">
        <f>номинал!P70/номинал!O70*100</f>
        <v>79.088828417913376</v>
      </c>
      <c r="P68" s="91">
        <f>номинал!Q70/номинал!P70*100</f>
        <v>0.52880766062957052</v>
      </c>
      <c r="Q68" s="91">
        <f>номинал!R70/номинал!Q70*100</f>
        <v>10788.413314465279</v>
      </c>
      <c r="R68" s="91">
        <f>номинал!S70/номинал!R70*100</f>
        <v>22.839721989475141</v>
      </c>
      <c r="S68" s="91">
        <f>номинал!T70/номинал!S70*100</f>
        <v>0</v>
      </c>
      <c r="T68" s="91">
        <v>0</v>
      </c>
      <c r="U68" s="91">
        <f>номинал!V70/номинал!U70*100</f>
        <v>237.10790996086729</v>
      </c>
    </row>
    <row r="69" spans="1:21" ht="13.5" thickBot="1" x14ac:dyDescent="0.25">
      <c r="A69" s="106" t="s">
        <v>72</v>
      </c>
      <c r="B69" s="96">
        <f>номинал!C71/номинал!B71*100</f>
        <v>107.22210291565686</v>
      </c>
      <c r="C69" s="96">
        <f>номинал!D71/номинал!C71*100</f>
        <v>163.73963128332676</v>
      </c>
      <c r="D69" s="96">
        <f>номинал!E71/номинал!D71*100</f>
        <v>136.99615327157613</v>
      </c>
      <c r="E69" s="96">
        <f>номинал!F71/номинал!E71*100</f>
        <v>133.68153481059522</v>
      </c>
      <c r="F69" s="96">
        <f>номинал!G71/номинал!F71*100</f>
        <v>128.26320369747629</v>
      </c>
      <c r="G69" s="96">
        <f>номинал!H71/номинал!G71*100</f>
        <v>130.29544798267102</v>
      </c>
      <c r="H69" s="96">
        <f>номинал!I71/номинал!H71*100</f>
        <v>123.32131516331751</v>
      </c>
      <c r="I69" s="96">
        <f>номинал!J71/номинал!I71*100</f>
        <v>125.89888090184542</v>
      </c>
      <c r="J69" s="96">
        <f>номинал!K71/номинал!J71*100</f>
        <v>125.1182897024339</v>
      </c>
      <c r="K69" s="96">
        <f>номинал!L71/номинал!K71*100</f>
        <v>123.25836908387231</v>
      </c>
      <c r="L69" s="96">
        <f>номинал!M71/номинал!L71*100</f>
        <v>118.45296705625185</v>
      </c>
      <c r="M69" s="96">
        <f>номинал!N71/номинал!M71*100</f>
        <v>113.68020349510519</v>
      </c>
      <c r="N69" s="96">
        <v>112.56654172574518</v>
      </c>
      <c r="O69" s="96">
        <f>номинал!P71/номинал!O71*100</f>
        <v>109.69401953653922</v>
      </c>
      <c r="P69" s="96">
        <f>номинал!Q71/номинал!P71*100</f>
        <v>111.93592221691051</v>
      </c>
      <c r="Q69" s="96">
        <f>номинал!R71/номинал!Q71*100</f>
        <v>111.89558945853403</v>
      </c>
      <c r="R69" s="96">
        <f>номинал!S71/номинал!R71*100</f>
        <v>107.32400697695113</v>
      </c>
      <c r="S69" s="96">
        <f>номинал!T71/номинал!S71*100</f>
        <v>112.14279831048206</v>
      </c>
      <c r="T69" s="96">
        <f>номинал!U71/номинал!T71*100</f>
        <v>100.4679755559587</v>
      </c>
      <c r="U69" s="96">
        <f>номинал!V71/номинал!U71*100</f>
        <v>102.37274339206645</v>
      </c>
    </row>
    <row r="70" spans="1:21" x14ac:dyDescent="0.2">
      <c r="A70" s="107"/>
      <c r="B70" s="54"/>
      <c r="C70" s="54"/>
      <c r="D70" s="54"/>
      <c r="E70" s="54"/>
      <c r="F70" s="54"/>
      <c r="G70" s="54"/>
      <c r="H70" s="54"/>
      <c r="I70" s="54"/>
      <c r="J70" s="54"/>
    </row>
  </sheetData>
  <mergeCells count="2">
    <mergeCell ref="B2:M2"/>
    <mergeCell ref="B1:M1"/>
  </mergeCells>
  <phoneticPr fontId="0" type="noConversion"/>
  <pageMargins left="0.7" right="0.7" top="0.75" bottom="0.75" header="0.3" footer="0.3"/>
  <pageSetup paperSize="9" scale="71" fitToHeight="0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номинал</vt:lpstr>
      <vt:lpstr>структура</vt:lpstr>
      <vt:lpstr>темпы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Крушинина В.Н.</cp:lastModifiedBy>
  <cp:lastPrinted>2019-05-16T06:33:02Z</cp:lastPrinted>
  <dcterms:created xsi:type="dcterms:W3CDTF">2007-08-27T07:25:33Z</dcterms:created>
  <dcterms:modified xsi:type="dcterms:W3CDTF">2019-06-26T12:31:12Z</dcterms:modified>
</cp:coreProperties>
</file>