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230" windowWidth="24240" windowHeight="10215"/>
  </bookViews>
  <sheets>
    <sheet name="Таблица 15" sheetId="1" r:id="rId1"/>
  </sheets>
  <definedNames>
    <definedName name="_xlnm.Print_Titles" localSheetId="0">'Таблица 15'!$4:$6</definedName>
    <definedName name="_xlnm.Print_Area" localSheetId="0">'Таблица 15'!$A$1:$L$102</definedName>
  </definedNames>
  <calcPr calcId="145621"/>
</workbook>
</file>

<file path=xl/calcChain.xml><?xml version="1.0" encoding="utf-8"?>
<calcChain xmlns="http://schemas.openxmlformats.org/spreadsheetml/2006/main">
  <c r="L40" i="1" l="1"/>
  <c r="L97" i="1"/>
  <c r="K97" i="1"/>
  <c r="I97" i="1"/>
  <c r="L88" i="1"/>
  <c r="K88" i="1"/>
  <c r="I88" i="1"/>
  <c r="L77" i="1"/>
  <c r="K77" i="1"/>
  <c r="I77" i="1"/>
  <c r="L56" i="1"/>
  <c r="K56" i="1"/>
  <c r="I56" i="1"/>
  <c r="L49" i="1"/>
  <c r="K49" i="1"/>
  <c r="I49" i="1"/>
  <c r="K40" i="1"/>
  <c r="I40" i="1"/>
  <c r="L25" i="1"/>
  <c r="K25" i="1"/>
  <c r="I25" i="1"/>
  <c r="L9" i="1"/>
  <c r="K9" i="1"/>
  <c r="I9" i="1"/>
  <c r="L8" i="1" l="1"/>
  <c r="K8" i="1"/>
  <c r="I8" i="1"/>
</calcChain>
</file>

<file path=xl/sharedStrings.xml><?xml version="1.0" encoding="utf-8"?>
<sst xmlns="http://schemas.openxmlformats.org/spreadsheetml/2006/main" count="493" uniqueCount="237">
  <si>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</si>
  <si>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</si>
  <si>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</si>
  <si>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</si>
  <si>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</si>
  <si>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</si>
  <si>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</si>
  <si>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</si>
  <si>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</si>
  <si>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</si>
  <si>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</si>
  <si>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</si>
  <si>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</si>
  <si>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</si>
  <si>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</si>
  <si>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</si>
  <si>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</si>
  <si>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</si>
  <si>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</si>
  <si>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</si>
  <si>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</si>
  <si>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</si>
  <si>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</si>
  <si>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</si>
  <si>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</si>
  <si>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</si>
  <si>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</si>
  <si>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</si>
  <si>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</si>
  <si>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</si>
  <si>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</si>
  <si>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</si>
  <si>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</si>
  <si>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</si>
  <si>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</si>
  <si>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</si>
  <si>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</si>
  <si>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</si>
  <si>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</si>
  <si>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</si>
  <si>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</si>
  <si>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</si>
  <si>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</si>
  <si>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</si>
  <si>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</si>
  <si>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</si>
  <si>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</si>
  <si>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</si>
  <si>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</si>
  <si>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</si>
  <si>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</si>
  <si>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</si>
  <si>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</si>
  <si>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</si>
  <si>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</si>
  <si>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</si>
  <si>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</si>
  <si>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</si>
  <si>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</si>
  <si>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</si>
  <si>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</si>
  <si>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</si>
  <si>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</si>
  <si>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</si>
  <si>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</si>
  <si>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</si>
  <si>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</si>
  <si>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</si>
  <si>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</si>
  <si>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</si>
  <si>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</si>
  <si>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</si>
  <si>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</si>
  <si>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</si>
  <si>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</si>
  <si>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</si>
  <si>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</si>
  <si>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</si>
  <si>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</si>
  <si>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</si>
  <si>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</si>
  <si>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</si>
  <si>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</si>
  <si>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</si>
  <si>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</si>
  <si>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</si>
  <si>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</si>
  <si>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</si>
  <si>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</si>
  <si>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</si>
  <si>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</si>
  <si>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</si>
  <si>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</si>
  <si>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</si>
  <si>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</si>
  <si>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</si>
  <si>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</si>
  <si>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</si>
  <si>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</si>
  <si>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</si>
  <si>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</si>
  <si>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</si>
  <si>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</si>
  <si>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</si>
  <si>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</si>
  <si>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</si>
  <si>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</si>
  <si>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</si>
  <si>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</si>
  <si>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</si>
  <si>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</si>
  <si>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</si>
  <si>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</si>
  <si>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</si>
  <si>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</si>
  <si>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</si>
  <si>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</si>
  <si>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</si>
  <si>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</si>
  <si>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</si>
  <si>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</si>
  <si>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</si>
  <si>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</si>
  <si>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</si>
  <si>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</si>
  <si>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</si>
  <si>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</si>
  <si>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</si>
  <si>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</si>
  <si>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</si>
  <si>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</si>
  <si>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</si>
  <si>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</si>
  <si>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</si>
  <si>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</si>
  <si>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</si>
  <si>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</si>
  <si>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</si>
  <si>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</si>
  <si>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</si>
  <si>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</si>
  <si>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</si>
  <si>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</si>
  <si>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</si>
  <si>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</si>
  <si>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</si>
  <si>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</si>
  <si>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</si>
  <si>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</si>
  <si>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</si>
  <si>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</si>
  <si>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</si>
  <si>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</si>
  <si>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</si>
  <si>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</si>
  <si>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</si>
  <si>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</si>
  <si>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</si>
  <si>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</si>
  <si>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</si>
  <si>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</si>
  <si>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</si>
  <si>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</si>
  <si>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</si>
  <si>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</si>
  <si>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</si>
  <si>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</si>
  <si>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</si>
  <si>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</si>
  <si>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</si>
  <si>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</si>
  <si>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</si>
  <si>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</si>
  <si>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</si>
  <si>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</si>
  <si>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</si>
  <si>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</si>
  <si>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</si>
  <si>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</si>
  <si>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</si>
  <si>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</si>
  <si>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t>
  </si>
  <si>
    <t xml:space="preserve">Минэкономразвития России планирует внести в Правительство Российской Федерации проект постановления после завершения согласительных процедур, установленных Регламентом (письмо Минэкономразвития России в Правительство Российской Федерации от 19.06.2020 № 19783-ВФ/Д31и).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9.3.1.5 на конец III квартала 2020 года.
</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</si>
  <si>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</si>
  <si>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</si>
  <si>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</si>
  <si>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</si>
  <si>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r>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Доведены средства до территориальных органов Росстата на оплату командировочных расходов.
</t>
    </r>
    <r>
      <rPr>
        <sz val="13.5"/>
        <color rgb="FF000000"/>
        <rFont val="Times New Roman"/>
        <family val="1"/>
        <charset val="204"/>
      </rPr>
      <t xml:space="preserve">
</t>
    </r>
  </si>
  <si>
    <t>В рамках реализации контракта № ST2/2/A.1.21 от 29.08.2018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№2 от 27.01.2020).</t>
  </si>
  <si>
    <r>
      <t>Мероприятие 9.2.2:</t>
    </r>
    <r>
      <rPr>
        <sz val="13.5"/>
        <color rgb="FF000000"/>
        <rFont val="Times New Roman"/>
        <family val="1"/>
        <charset val="204"/>
      </rPr>
      <t xml:space="preserve">Контрольное событие 9.2.2.3 В соответствии с подпунктом «а» пункта 8 постановления Правительства Российской Федерации от 7 декабря 2019 г.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1 июня 2020 г.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соответственно – проект акта,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1 июня 2020 г. на 1 декабря 2020 года.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необходимо представить до 1 декабря 2020 года.
</t>
    </r>
  </si>
  <si>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1 июня 2004 г.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1 декабря 2020 года.
</t>
  </si>
  <si>
    <r>
      <t xml:space="preserve">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Заключен государственный контракт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t>
    </r>
    <r>
      <rPr>
        <sz val="13.5"/>
        <color rgb="FF000000"/>
        <rFont val="Times New Roman"/>
        <family val="1"/>
        <charset val="204"/>
      </rPr>
      <t xml:space="preserve">
</t>
    </r>
  </si>
  <si>
    <t>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оплата осуществлена из остатков средств финансирования, полученных в предыдущие периоды и находящихся на специальных счетах на 01.01.2020 г.).</t>
  </si>
  <si>
    <t>Наименование государственной программы: Экономическое развитие и инновационная экономика.                                                    Отчетный период III квартал 2020 г.</t>
  </si>
  <si>
    <t>9.1.1.16</t>
  </si>
  <si>
    <t>Контрольное событие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t>
  </si>
  <si>
    <t>Васильченко Ю.Л. (Федеральная служба государственной статистики), Начальник Управления национальной системы управления данными государственной статистики</t>
  </si>
  <si>
    <t>Контрольное событие 9.Р3.1.1. Разработан статистический инструментарий выборочного наблюдения состояния здоровья населения</t>
  </si>
  <si>
    <t>9.Р3.1.1</t>
  </si>
  <si>
    <t xml:space="preserve">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07.05.2012 № 596-606 важнейших целевых показателей, отражает результат выполнения мероприятий приоритетных национальных проектов
</t>
  </si>
  <si>
    <t>Никитина С.Ю. (Федеральная служба государственной статистики), Начальник Управления статистики населения и здравоохранения</t>
  </si>
  <si>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347 работ. Принято 10 актов Правительства Российской Федерации по внесению изменений в Федеральный план статистических работ.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в 2020 году за счет средств текущего финансирования НИОКР предусмотрено к выполнению научными организациями на контрактной основе 9 научно-исследовательских работ. 
В соответствии с заключенными государственными контрактами осуществляется сопровождение Информационно-вычислительной системы Росстата.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(извещение  от 26.06.2020 № 0173100011920000059);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(извещение  от 26.06.2020 № 0173100011920000061);
-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26.06.2020 № 0173100011920000062);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 разработке концепции по созданию и распространению связанных открытых статистических данных Росстата (извещение от 03.07.2020 № 0173100011920000065); 
- совершенствованию системы показателей, характеризующих ход выполнения мероприятий, проводимых в рамках Десятилетия детства (извещение от 21.07.2020 № 0173100011920000070).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научно-исследовательской работы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научно-исследовательской работы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научно-исследовательской работы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№78-ТС/242-ПК-ПРОФИ  на поставку оборудования для автоматизированных рабочих мест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</si>
  <si>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347 работ. 
На интернет-сайте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</si>
  <si>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в 2020 году за счет средств текущего финансирования НИОКР предусмотрено к выполнению научными организациями на контрактной основе 9 научно-исследовательских работ. 
Утверждены и размещены на официальном сайте единой информационной системы в сфере закупок 2 конкурсных документации на выполнение научно-исследовательских работ по:
- разработке концепции по созданию и распространению связанных открытых статистических данных Росстата (извещение от 03.07.2020 № 0173100011920000065); 
- совершенствованию системы показателей, характеризующих ход выполнения мероприятий, проводимых в рамках Десятилетия детства (извещение от 21.07.2020 № 0173100011920000070).
Заключены государственные контракты: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научно-исследовательской работы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научно-исследовательской работы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научно-исследовательской работы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</si>
  <si>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на:
-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(извещение  от 26.06.2020 № 0173100011920000059);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(извещение  от 26.06.2020 № 0173100011920000061);
-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26.06.2020 № 0173100011920000062);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№78-ТС/242-ПК-ПРОФИ  на поставку оборудования для автоматизированных рабочих мест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</si>
  <si>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Утверждены приказы Росстата:
- от 03.02.2020 № 9-у методика расчета тиражей немашиночитаемых документов для проведения Всероссийской переписи населения 2020 года;
- от 24 июля 2020 г. № 407 "О внесении изменений в документы Всероссийской переписи населения 2020 года, утвержденные приказом Росстата от 30 декабря 2019 г. № 826».
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25.03.2020 года №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 от 14.05.2020 № 33-ВПН/242-2020/Крипто-сервис-1 на поставку средств обнаружения вторжений для обеспечения мероприятий проведения Всероссийской переписи населения 2020 года;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Всероссийской переписи населения в 2021 году (исх. от 25.05.2020 № ПМ-17-3/459-ПМ).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(вторая очередь),  выделенных Росстату распоряжением Правительства Российской Федерации от 22 февраля 2020 г. № 410-р  из резервного фонда Правительства Российской Федерации.
Разработанный Росстатом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направлен Минэкономразвития России  в Правительство Российской Федерации (от 01.06.2020 № 17559-ВФ/Д09и).
</t>
  </si>
  <si>
    <t xml:space="preserve">Утвержден приказ от 24 июля 2020 г. № 407 "О внесении изменений в документы Всероссийской переписи населения 2020 года, утвержденные приказом Росстата от 30 декабря 2019 г. № 826».
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t>
  </si>
  <si>
    <r>
      <t xml:space="preserve">Приказом Росстата от 03.02.2020 № 9-у утверждена методика расчета тиражей немашиночитаемых документов для проведения Всероссийской переписи населения 2020 года.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8.05.2020 г.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Всероссийской переписи населени в 2021 году  ( от 25.05.2020 № ПМ-17-3/459-ПМ).
Заключены государственные контракты:
 от 25.03.2020 года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t>
    </r>
    <r>
      <rPr>
        <sz val="13.5"/>
        <color rgb="FF000000"/>
        <rFont val="Times New Roman"/>
        <family val="1"/>
        <charset val="204"/>
      </rPr>
      <t xml:space="preserve">
</t>
    </r>
  </si>
  <si>
    <t xml:space="preserve">Утверждены и размещены на официальном сайте единой информационной системы в сфере закупок (www.zakupki.gov.ru) конкурсные документации: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(извещение  от 28.04.2020 №0173100011920000044).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14.05.2020 №33-ВПН/242-2020/Крипто-сервис-1 на поставку средств обнаружения вторжений для обеспечения мероприятий проведения Всероссийской переписи населения 2020 года;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</si>
  <si>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r>
      <t xml:space="preserve">На основании распоряжения Правительства Российской Федерации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Всероссийской переписи населения 2020 года.
</t>
    </r>
    <r>
      <rPr>
        <sz val="13.5"/>
        <color rgb="FF000000"/>
        <rFont val="Times New Roman"/>
        <family val="1"/>
        <charset val="204"/>
      </rPr>
      <t xml:space="preserve">
</t>
    </r>
  </si>
  <si>
    <t xml:space="preserve">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Утверждены и размещены на официальном сайте единой информационной системы в сфере закупок (zakupki.gov.ru)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сельскохозяйственной микропереписи 2021 года;
-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t>
  </si>
  <si>
    <r>
      <t xml:space="preserve">Мероприятие 9.3.1:Контрольное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1 декабря 2014 г.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1 июня 2004 г.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Меры нейтрализации/ минимизации отклонения по контрольному событию, оказывающего существенное воздействие на реализацию госпрограммы
Минэкономразвития России планирует внести в Правительство Российской Федерации проект постановления после завершения согласительных процедур, установленных Регламентом (письмо Минэкономразвития России в Правительство Российской Федерации от 19.06.2020 № 19783-ВФ/Д31и).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9.3.1.5 на конец III квартала 2020 года. 28.07.2020 проект постановления направлен на заключение в Минюст России.
</t>
    </r>
    <r>
      <rPr>
        <sz val="13.5"/>
        <color rgb="FF000000"/>
        <rFont val="Times New Roman"/>
        <family val="1"/>
        <charset val="204"/>
      </rPr>
      <t xml:space="preserve">
</t>
    </r>
  </si>
  <si>
    <r>
      <t xml:space="preserve">Утверждены и размещены на официальном сайте единой информационной системы в сфере закупок (www.zakupki.gov.ru)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сельскохозяйственной микропереписи 2021 года;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r>
    <r>
      <rPr>
        <sz val="13.5"/>
        <color rgb="FF000000"/>
        <rFont val="Times New Roman"/>
        <family val="1"/>
        <charset val="204"/>
      </rPr>
      <t xml:space="preserve">
</t>
    </r>
  </si>
  <si>
    <t xml:space="preserve">Утвержден приказ Росстата от 06.07.2020 г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Подготовлен материал для внесения изменений в приказ Росстата от 20.05.2020 г. № 260 «Организационный план работы с территориальными органами Федеральной службы государственной статистики на 2020 год» в части мероприятий сплошного наблюдения.
Разработан проект приказа об основных методологических и организационных положениях по сплошному федеральному статистическому наблюдению за деятельностью субъектов малого и среднего предпринимательства за 2020 год.
Разработаны и согласованы  с Минэкономразвития России, АО "Корпорацией "МСП" проекты форм сплошного наблюдения. 
Направлены обращения  в ФНС России,  АО "Корпорацию "МСП", операторам электронного документооборота об информационной поддержке сплошного наблюдения.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научно-исследовательской работы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</si>
  <si>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научно-исследовательской работы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</si>
  <si>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Утвержден приказ Росстата от 06.07.2020 г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Подготовлен материал для внесения изменений в приказ Росстата от 20.05.2020 г. № 260 «Организационный план работы с территориальными органами Федеральной службы государственной статистики на 2020 год» в части мероприятий сплошного наблюдения.
Разработан проект приказа об основных методологических и организационных положениях по сплошному федеральному статистическому наблюдению за деятельностью субъектов малого и среднего предпринимательства за 2020 год.
Разработаны и согласованы  с Минэкономразвития России, АО "Корпорацией "МСП" проекты форм сплошного наблюдения. 
Направлены обращения  в ФНС России,  АО "Корпорацию "МСП", операторам электронного документооборота об информационной поддержке сплошного наблюдения.
</t>
  </si>
  <si>
    <t xml:space="preserve">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</si>
  <si>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 xml:space="preserve">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 приказом Росстата от  10.07.2020 № 378 утверждены изменения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В мае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В январе –июле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проводилась работа по актуализации программы и подготовке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выполнены работы во II квартале в части информационно-технологического сопровождения;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-сформированы итоговые и публикационные таблицы;
- подготовлены данные для публикации таблиц на Интернет-сайте Росстата;
- сформированы базы данных обобщенного информационного фонда;
-сформированы итоговые (регламентные) таблицы с данными по субъектам Российской Федерации (3-я очередь);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выборочного наблюдения доходов населения и участия в социальных программах за 2019 год.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 проведении открытого конкурса от 29.07.2020 № 0173100011920000073).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</si>
  <si>
    <r>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июле 2020 г.:
-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-сформированы итоговые и публикационные таблицы;
- подготовлены данные для публикации таблиц на Интернет-сайте Росстата.
</t>
    </r>
    <r>
      <rPr>
        <sz val="13.5"/>
        <color rgb="FF000000"/>
        <rFont val="Times New Roman"/>
        <family val="1"/>
        <charset val="204"/>
      </rPr>
      <t xml:space="preserve">
</t>
    </r>
  </si>
  <si>
    <t xml:space="preserve">Приказом  Росстата от 01.06.2020 № 285 утвержден «Календарный план подготовки, проведения и обработки итогов Выборочного наблюдения доходов населения и участия в социальных программах на 2020-2022 годы»; 
В январе-июле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по информационно-технологическому сопровождению в I квартале 2020 года;
- выполнены работы по информационно-технологическому сопровождению во II квартале 2020 года;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(извещение от 07.05.2020 № 01733100011920000051).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До территориальных органов Росстата доведены средства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</si>
  <si>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Утверждены приказы Росстата:
- от 13.02.2020 г. № 63 Календарный план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от  10.07.2020 № 378 изменения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В мае 2020 г.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актуализации программы и подготовке приказа Росстата об утверждении инструментария  комплексного наблюдения условий жизни населения.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</si>
  <si>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январе-июле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-сформированы итоговые и публикационные таблицы;
- подготовлены данные для публикации таблиц на Интернет-сайте Росстата.
</t>
  </si>
  <si>
    <r>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ࡲ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1"/>
        <color rgb="FF000000"/>
        <rFont val="Times New Roman"/>
        <family val="1"/>
        <charset val="204"/>
      </rPr>
      <t/>
    </r>
  </si>
  <si>
    <r>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r>
    <r>
      <rPr>
        <sz val="13.5"/>
        <color rgb="FF000000"/>
        <rFont val="Times New Roman"/>
        <family val="1"/>
        <charset val="204"/>
      </rPr>
      <t xml:space="preserve">
</t>
    </r>
  </si>
  <si>
    <r>
      <t xml:space="preserve">В январе - июне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 проведении открытого конкурса от 29.07.2020 № 0173100011920000073).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r>
    <r>
      <rPr>
        <sz val="13.5"/>
        <color rgb="FF000000"/>
        <rFont val="Times New Roman"/>
        <family val="1"/>
        <charset val="204"/>
      </rPr>
      <t xml:space="preserve">
</t>
    </r>
  </si>
  <si>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(от 04.12.2019 № 740).
В январе - июле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2020 г.;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июнь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проводились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Заключены государственные контракты: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 от 25.05.2020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t>
  </si>
  <si>
    <t xml:space="preserve">В январе - июле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июнь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проводятся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Заключены государственные контракты: 
- от 08.05.2020 №32-П-2020/ИП РОМАНЕНКО-1 на поставку канцелярских принадлежностей выборочного обследования рабочей силы;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</si>
  <si>
    <t xml:space="preserve">В январе – июле 2020 года:
-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(https://gks.ru/labor_market_employment_salaries);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</si>
  <si>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В январе - июле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Проводятся работы по подготовке экономического описания для разработки итогов наблюдения.
Заключены государственные контракты:
 – от 03.04.2020 № 100020918120000007, № 100020918120000009; от 12.05.2020 № 34-П-2020/ИП Романенко-2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Территориальными органами Росстата завершено формирование выборочной совокупности ЛПХ на  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Территориальными органами Росстата направлены отчеты за I полугодие 2020 года о  размещении на сайте территориального органа информации о контрактах, заключенных в соотвествии с п.42 ч.I статьи 93 Федерального закона от 05.04.2013 №44-ФЗ.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</si>
  <si>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№2 от 27.01.2020).
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
</t>
  </si>
  <si>
    <r>
      <t xml:space="preserve">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 осуществлен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t>
    </r>
    <r>
      <rPr>
        <sz val="13.5"/>
        <color rgb="FF000000"/>
        <rFont val="Times New Roman"/>
        <family val="1"/>
        <charset val="204"/>
      </rPr>
      <t xml:space="preserve">
</t>
    </r>
  </si>
  <si>
    <r>
      <t xml:space="preserve">Проводилась работа по подготовке и согласованию плана учебных мероприятий для сотрудников Росстата на 2020 г.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t>
    </r>
    <r>
      <rPr>
        <sz val="13.5"/>
        <color rgb="FF000000"/>
        <rFont val="Times New Roman"/>
        <family val="1"/>
        <charset val="204"/>
      </rPr>
      <t xml:space="preserve">
</t>
    </r>
  </si>
  <si>
    <t>Плановые проектные документы (План закупок, План реализации и Бюджет Проекта) на 2020 год, а также и Отчет об исполнении Плана закупок и Плана реализации за 2019 год согласованы с Минэкономразвития и Минфином, утверждены МКС и руководителем Росстата (18.03.2020 г.). В отчетном периоде осуществлялась текущая работа по проведению конкурсных процедур в соответствии с Планом закупок Проекта.</t>
  </si>
  <si>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 1 от 09.06.2020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6 по 10 июля 2020 года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квартале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родик для интервьюера;
- разработана подсистема загрузки результатов тестирования с планшетного компьютера.
</t>
    </r>
    <r>
      <rPr>
        <sz val="13.5"/>
        <color rgb="FF000000"/>
        <rFont val="Times New Roman"/>
        <family val="1"/>
        <charset val="204"/>
      </rPr>
      <t xml:space="preserve">
</t>
    </r>
  </si>
  <si>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 1 от 09.06.2020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6 по 10 июля 2020 года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квартале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родик для интервьюера;
- разработана подсистема загрузки результатов тестирования с планшетного компьютера.
В территориальных органах Росстата заключены гражданско-правовые договораы с временным персоналом, операторами формально-логического контроля, на выполнение работ, связанных с проведением выборочного федерального статистического наблюдения состояния здоровья населения, в 2020 году.
</t>
    </r>
    <r>
      <rPr>
        <sz val="13.5"/>
        <color rgb="FF000000"/>
        <rFont val="Times New Roman"/>
        <family val="1"/>
        <charset val="204"/>
      </rPr>
      <t xml:space="preserve">
</t>
    </r>
  </si>
  <si>
    <r>
      <t xml:space="preserve">Мероприятие 9.1.1 Контрольное событие 9.1.1.16. 
Выполнение контрольного события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 целессобразно после перевода государственной информационной системы «Цифровая аналитическая платформа предоставления статистических данных» (далее - ГИС ЦАП) в промышленную эксплуатацию в июне 2021 года в соответствии с календарными планами выполнения работ по государственным контрактам на выполнение работ по проектированию, разработке, апробации и вводу в эксплуатацию компонентов ГИС ЦАП: от 13 августа 2019 года № 56-ИКТ/242-2019-2021/НИИ"ВОСХОД"-1; от 12 августа 2019 года № 58-ИКТ/242-2019-2021/ООО"НЦИ"-1; от 12 августа 2019 года № 59-ИКТ/242-2019-2021/НИИ"ВОСХОД"-2; от 13 августа 2019 года № 60-ИКТ/242-2019-2021/НИИ"ВОСХОД"-3.
До ввода ГИС ЦАП в промышленную эксплуатацию в системе отсутствует информационное наполнение, необходимое для разработки и апробации методики.
</t>
    </r>
    <r>
      <rPr>
        <sz val="13.5"/>
        <color rgb="FF000000"/>
        <rFont val="Times New Roman"/>
        <family val="1"/>
        <charset val="204"/>
      </rPr>
      <t xml:space="preserve">
</t>
    </r>
  </si>
  <si>
    <t xml:space="preserve">Разработку методики оценки отчетной нагрузки на респондентов и ее нормирования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 III квартал 2021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</si>
</sst>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5"/>
      <color rgb="FF000000"/>
      <name val="Times New Roman"/>
      <family val="1"/>
      <charset val="204"/>
    </font>
    <font>
      <sz val="13.5"/>
      <name val="Calibri"/>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51">
    <xf numFmtId="0" fontId="0" fillId="0" borderId="0" xfId="0" applyNumberFormat="1" applyFont="1"/>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0" xfId="0" applyNumberFormat="1" applyFont="1" applyFill="1"/>
    <xf numFmtId="0"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14" fontId="2" fillId="0" borderId="1" xfId="0" applyNumberFormat="1" applyFont="1" applyFill="1" applyBorder="1" applyAlignment="1">
      <alignment horizontal="center" vertical="top" wrapText="1"/>
    </xf>
    <xf numFmtId="0" fontId="2" fillId="0" borderId="0" xfId="0" applyNumberFormat="1" applyFont="1" applyFill="1" applyBorder="1"/>
    <xf numFmtId="0" fontId="4" fillId="0" borderId="1" xfId="0" applyNumberFormat="1" applyFont="1" applyFill="1" applyBorder="1" applyAlignment="1">
      <alignment horizontal="justify" vertical="top" wrapText="1"/>
    </xf>
    <xf numFmtId="14" fontId="2" fillId="0" borderId="2" xfId="0" applyNumberFormat="1" applyFont="1" applyFill="1" applyBorder="1" applyAlignment="1">
      <alignment horizontal="left" vertical="top" wrapText="1"/>
    </xf>
    <xf numFmtId="14" fontId="2" fillId="0" borderId="2"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4" fillId="0" borderId="2" xfId="0" applyNumberFormat="1" applyFont="1" applyFill="1" applyBorder="1" applyAlignment="1">
      <alignment horizontal="justify" vertical="top" wrapText="1"/>
    </xf>
    <xf numFmtId="0" fontId="4" fillId="0" borderId="4" xfId="0" applyNumberFormat="1" applyFont="1" applyFill="1" applyBorder="1" applyAlignment="1">
      <alignment horizontal="justify" vertical="top" wrapText="1"/>
    </xf>
    <xf numFmtId="0" fontId="4" fillId="0" borderId="3" xfId="0" applyNumberFormat="1" applyFont="1" applyFill="1" applyBorder="1" applyAlignment="1">
      <alignment horizontal="justify" vertical="top" wrapText="1"/>
    </xf>
    <xf numFmtId="0" fontId="4"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1" xfId="0" applyNumberFormat="1" applyFont="1" applyFill="1" applyBorder="1" applyAlignment="1">
      <alignment horizontal="justify"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0" fontId="5" fillId="0" borderId="3" xfId="0" applyNumberFormat="1" applyFont="1" applyFill="1" applyBorder="1" applyAlignment="1">
      <alignment horizontal="justify" vertical="top" wrapText="1"/>
    </xf>
    <xf numFmtId="0" fontId="5"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tabSelected="1" topLeftCell="A13" zoomScale="66" zoomScaleNormal="66" workbookViewId="0">
      <selection activeCell="C15" sqref="C15:L15"/>
    </sheetView>
  </sheetViews>
  <sheetFormatPr defaultColWidth="25" defaultRowHeight="17.25" x14ac:dyDescent="0.25"/>
  <cols>
    <col min="1" max="1" width="5.42578125" style="3" customWidth="1"/>
    <col min="2" max="2" width="38.42578125" style="3" customWidth="1"/>
    <col min="3" max="3" width="6.7109375" style="3" customWidth="1"/>
    <col min="4" max="4" width="20.28515625" style="3" customWidth="1"/>
    <col min="5" max="6" width="15.5703125" style="3" customWidth="1"/>
    <col min="7" max="7" width="6.5703125" style="3" customWidth="1"/>
    <col min="8" max="8" width="175.140625" style="3" customWidth="1"/>
    <col min="9" max="9" width="19" style="3" customWidth="1"/>
    <col min="10" max="10" width="19.42578125" style="3" customWidth="1"/>
    <col min="11" max="11" width="18" style="3" customWidth="1"/>
    <col min="12" max="12" width="19.5703125" style="3" customWidth="1"/>
    <col min="13" max="13" width="25" style="3" customWidth="1"/>
    <col min="14" max="16384" width="25" style="3"/>
  </cols>
  <sheetData>
    <row r="1" spans="1:12" ht="25.15" customHeight="1" x14ac:dyDescent="0.25">
      <c r="A1" s="39" t="s">
        <v>150</v>
      </c>
      <c r="B1" s="39"/>
      <c r="C1" s="39"/>
      <c r="D1" s="39"/>
      <c r="E1" s="39"/>
      <c r="F1" s="39"/>
      <c r="G1" s="39"/>
      <c r="H1" s="39"/>
      <c r="I1" s="39"/>
      <c r="J1" s="39"/>
      <c r="K1" s="39"/>
      <c r="L1" s="39"/>
    </row>
    <row r="2" spans="1:12" ht="25.15" customHeight="1" x14ac:dyDescent="0.25">
      <c r="A2" s="49" t="s">
        <v>193</v>
      </c>
      <c r="B2" s="31"/>
      <c r="C2" s="31"/>
      <c r="D2" s="31"/>
      <c r="E2" s="31"/>
      <c r="F2" s="31"/>
      <c r="G2" s="31"/>
      <c r="H2" s="31"/>
      <c r="I2" s="31"/>
      <c r="J2" s="31"/>
      <c r="K2" s="31"/>
      <c r="L2" s="31"/>
    </row>
    <row r="3" spans="1:12" ht="25.15" customHeight="1" x14ac:dyDescent="0.25">
      <c r="A3" s="31" t="s">
        <v>151</v>
      </c>
      <c r="B3" s="31"/>
      <c r="C3" s="31"/>
      <c r="D3" s="31"/>
      <c r="E3" s="31"/>
      <c r="F3" s="31"/>
      <c r="G3" s="31"/>
      <c r="H3" s="31"/>
      <c r="I3" s="31"/>
      <c r="J3" s="31"/>
      <c r="K3" s="31"/>
      <c r="L3" s="31"/>
    </row>
    <row r="4" spans="1:12" ht="69.95" customHeight="1" x14ac:dyDescent="0.25">
      <c r="A4" s="50" t="s">
        <v>152</v>
      </c>
      <c r="B4" s="50" t="s">
        <v>153</v>
      </c>
      <c r="C4" s="50" t="s">
        <v>154</v>
      </c>
      <c r="D4" s="50" t="s">
        <v>155</v>
      </c>
      <c r="E4" s="50" t="s">
        <v>156</v>
      </c>
      <c r="F4" s="50" t="s">
        <v>157</v>
      </c>
      <c r="G4" s="50" t="s">
        <v>158</v>
      </c>
      <c r="H4" s="50" t="s">
        <v>159</v>
      </c>
      <c r="I4" s="50" t="s">
        <v>160</v>
      </c>
      <c r="J4" s="50"/>
      <c r="K4" s="50"/>
      <c r="L4" s="50" t="s">
        <v>161</v>
      </c>
    </row>
    <row r="5" spans="1:12" ht="358.5" customHeight="1" x14ac:dyDescent="0.25">
      <c r="A5" s="50"/>
      <c r="B5" s="50"/>
      <c r="C5" s="50"/>
      <c r="D5" s="50"/>
      <c r="E5" s="50"/>
      <c r="F5" s="50"/>
      <c r="G5" s="50"/>
      <c r="H5" s="50"/>
      <c r="I5" s="8" t="s">
        <v>162</v>
      </c>
      <c r="J5" s="8" t="s">
        <v>163</v>
      </c>
      <c r="K5" s="8" t="s">
        <v>164</v>
      </c>
      <c r="L5" s="50"/>
    </row>
    <row r="6" spans="1:12" ht="19.5" customHeight="1" x14ac:dyDescent="0.25">
      <c r="A6" s="8" t="s">
        <v>165</v>
      </c>
      <c r="B6" s="8" t="s">
        <v>166</v>
      </c>
      <c r="C6" s="8" t="s">
        <v>167</v>
      </c>
      <c r="D6" s="8" t="s">
        <v>168</v>
      </c>
      <c r="E6" s="8" t="s">
        <v>169</v>
      </c>
      <c r="F6" s="8" t="s">
        <v>170</v>
      </c>
      <c r="G6" s="8" t="s">
        <v>171</v>
      </c>
      <c r="H6" s="8" t="s">
        <v>172</v>
      </c>
      <c r="I6" s="8" t="s">
        <v>173</v>
      </c>
      <c r="J6" s="8" t="s">
        <v>174</v>
      </c>
      <c r="K6" s="8" t="s">
        <v>175</v>
      </c>
      <c r="L6" s="8" t="s">
        <v>176</v>
      </c>
    </row>
    <row r="7" spans="1:12" ht="20.85" customHeight="1" x14ac:dyDescent="0.25">
      <c r="A7" s="39" t="s">
        <v>149</v>
      </c>
      <c r="B7" s="39"/>
      <c r="C7" s="39"/>
      <c r="D7" s="39"/>
      <c r="E7" s="39"/>
      <c r="F7" s="39"/>
      <c r="G7" s="39"/>
      <c r="H7" s="39"/>
      <c r="I7" s="39"/>
      <c r="J7" s="39"/>
      <c r="K7" s="39"/>
      <c r="L7" s="39"/>
    </row>
    <row r="8" spans="1:12" ht="18.75" customHeight="1" x14ac:dyDescent="0.25">
      <c r="A8" s="1"/>
      <c r="B8" s="2" t="s">
        <v>4</v>
      </c>
      <c r="C8" s="1" t="s">
        <v>4</v>
      </c>
      <c r="D8" s="1" t="s">
        <v>6</v>
      </c>
      <c r="E8" s="1" t="s">
        <v>6</v>
      </c>
      <c r="F8" s="1" t="s">
        <v>6</v>
      </c>
      <c r="G8" s="1" t="s">
        <v>6</v>
      </c>
      <c r="H8" s="1" t="s">
        <v>6</v>
      </c>
      <c r="I8" s="9">
        <f>I9+I25+I40+I49+I56+I77+I88+I97</f>
        <v>34017305.100000001</v>
      </c>
      <c r="J8" s="9">
        <v>40245288.899999999</v>
      </c>
      <c r="K8" s="9">
        <f>K9+K25+K40+K49+K56+K77+K88+K97</f>
        <v>18023720.400000002</v>
      </c>
      <c r="L8" s="9">
        <f>L9+L25+L40+L49+L56+L77+L88+L97</f>
        <v>15468015.519999998</v>
      </c>
    </row>
    <row r="9" spans="1:12" ht="358.5" customHeight="1" x14ac:dyDescent="0.25">
      <c r="A9" s="25" t="s">
        <v>7</v>
      </c>
      <c r="B9" s="25" t="s">
        <v>8</v>
      </c>
      <c r="C9" s="25" t="s">
        <v>4</v>
      </c>
      <c r="D9" s="25" t="s">
        <v>1</v>
      </c>
      <c r="E9" s="25" t="s">
        <v>5</v>
      </c>
      <c r="F9" s="25"/>
      <c r="G9" s="25" t="s">
        <v>6</v>
      </c>
      <c r="H9" s="22" t="s">
        <v>201</v>
      </c>
      <c r="I9" s="19">
        <f>I13+I19+I22</f>
        <v>17288491.600000001</v>
      </c>
      <c r="J9" s="25">
        <v>13212370.699999999</v>
      </c>
      <c r="K9" s="19">
        <f>K13+K19+K22</f>
        <v>8191059.9000000004</v>
      </c>
      <c r="L9" s="19">
        <f>L13+L19+L22</f>
        <v>1705842.6</v>
      </c>
    </row>
    <row r="10" spans="1:12" ht="409.6" customHeight="1" x14ac:dyDescent="0.25">
      <c r="A10" s="26"/>
      <c r="B10" s="26"/>
      <c r="C10" s="26"/>
      <c r="D10" s="26"/>
      <c r="E10" s="26"/>
      <c r="F10" s="26"/>
      <c r="G10" s="26"/>
      <c r="H10" s="23"/>
      <c r="I10" s="26"/>
      <c r="J10" s="26"/>
      <c r="K10" s="26"/>
      <c r="L10" s="26"/>
    </row>
    <row r="11" spans="1:12" ht="408.75" customHeight="1" x14ac:dyDescent="0.25">
      <c r="A11" s="26"/>
      <c r="B11" s="26"/>
      <c r="C11" s="26"/>
      <c r="D11" s="26"/>
      <c r="E11" s="26"/>
      <c r="F11" s="26"/>
      <c r="G11" s="26"/>
      <c r="H11" s="23"/>
      <c r="I11" s="26"/>
      <c r="J11" s="26"/>
      <c r="K11" s="26"/>
      <c r="L11" s="26"/>
    </row>
    <row r="12" spans="1:12" ht="234.75" customHeight="1" x14ac:dyDescent="0.25">
      <c r="A12" s="27"/>
      <c r="B12" s="27"/>
      <c r="C12" s="27"/>
      <c r="D12" s="27"/>
      <c r="E12" s="27"/>
      <c r="F12" s="27"/>
      <c r="G12" s="27"/>
      <c r="H12" s="24"/>
      <c r="I12" s="27"/>
      <c r="J12" s="27"/>
      <c r="K12" s="27"/>
      <c r="L12" s="27"/>
    </row>
    <row r="13" spans="1:12" ht="276.75" customHeight="1" x14ac:dyDescent="0.25">
      <c r="A13" s="1" t="s">
        <v>9</v>
      </c>
      <c r="B13" s="2" t="s">
        <v>10</v>
      </c>
      <c r="C13" s="1" t="s">
        <v>4</v>
      </c>
      <c r="D13" s="1" t="s">
        <v>11</v>
      </c>
      <c r="E13" s="1" t="s">
        <v>12</v>
      </c>
      <c r="F13" s="1"/>
      <c r="G13" s="1" t="s">
        <v>6</v>
      </c>
      <c r="H13" s="10" t="s">
        <v>202</v>
      </c>
      <c r="I13" s="9">
        <v>14910447</v>
      </c>
      <c r="J13" s="18">
        <v>10855933.699999999</v>
      </c>
      <c r="K13" s="9">
        <v>7871001.9000000004</v>
      </c>
      <c r="L13" s="9">
        <v>714737.4</v>
      </c>
    </row>
    <row r="14" spans="1:12" ht="121.5" customHeight="1" x14ac:dyDescent="0.25">
      <c r="A14" s="17"/>
      <c r="B14" s="16" t="s">
        <v>38</v>
      </c>
      <c r="C14" s="31" t="s">
        <v>235</v>
      </c>
      <c r="D14" s="31"/>
      <c r="E14" s="31"/>
      <c r="F14" s="31"/>
      <c r="G14" s="31"/>
      <c r="H14" s="31"/>
      <c r="I14" s="31"/>
      <c r="J14" s="31"/>
      <c r="K14" s="31"/>
      <c r="L14" s="31"/>
    </row>
    <row r="15" spans="1:12" ht="106.5" customHeight="1" x14ac:dyDescent="0.25">
      <c r="A15" s="17"/>
      <c r="B15" s="16" t="s">
        <v>39</v>
      </c>
      <c r="C15" s="31" t="s">
        <v>236</v>
      </c>
      <c r="D15" s="31"/>
      <c r="E15" s="31"/>
      <c r="F15" s="31"/>
      <c r="G15" s="31"/>
      <c r="H15" s="31"/>
      <c r="I15" s="31"/>
      <c r="J15" s="31"/>
      <c r="K15" s="31"/>
      <c r="L15" s="31"/>
    </row>
    <row r="16" spans="1:12" ht="302.25" customHeight="1" x14ac:dyDescent="0.25">
      <c r="A16" s="1" t="s">
        <v>13</v>
      </c>
      <c r="B16" s="2" t="s">
        <v>14</v>
      </c>
      <c r="C16" s="1" t="s">
        <v>15</v>
      </c>
      <c r="D16" s="1" t="s">
        <v>16</v>
      </c>
      <c r="E16" s="1" t="s">
        <v>17</v>
      </c>
      <c r="F16" s="1" t="s">
        <v>17</v>
      </c>
      <c r="G16" s="1"/>
      <c r="H16" s="1" t="s">
        <v>4</v>
      </c>
      <c r="I16" s="1" t="s">
        <v>4</v>
      </c>
      <c r="J16" s="1" t="s">
        <v>4</v>
      </c>
      <c r="K16" s="1" t="s">
        <v>4</v>
      </c>
      <c r="L16" s="1" t="s">
        <v>4</v>
      </c>
    </row>
    <row r="17" spans="1:17" ht="354" customHeight="1" x14ac:dyDescent="0.25">
      <c r="A17" s="1" t="s">
        <v>18</v>
      </c>
      <c r="B17" s="2" t="s">
        <v>19</v>
      </c>
      <c r="C17" s="1" t="s">
        <v>15</v>
      </c>
      <c r="D17" s="1" t="s">
        <v>16</v>
      </c>
      <c r="E17" s="11">
        <v>43980</v>
      </c>
      <c r="F17" s="11">
        <v>43980</v>
      </c>
      <c r="G17" s="1"/>
      <c r="H17" s="1" t="s">
        <v>4</v>
      </c>
      <c r="I17" s="1" t="s">
        <v>4</v>
      </c>
      <c r="J17" s="1" t="s">
        <v>4</v>
      </c>
      <c r="K17" s="1" t="s">
        <v>4</v>
      </c>
      <c r="L17" s="1" t="s">
        <v>4</v>
      </c>
    </row>
    <row r="18" spans="1:17" ht="259.5" customHeight="1" x14ac:dyDescent="0.25">
      <c r="A18" s="4" t="s">
        <v>194</v>
      </c>
      <c r="B18" s="5" t="s">
        <v>195</v>
      </c>
      <c r="C18" s="4"/>
      <c r="D18" s="4" t="s">
        <v>196</v>
      </c>
      <c r="E18" s="14">
        <v>44043</v>
      </c>
      <c r="G18" s="4"/>
      <c r="H18" s="15" t="s">
        <v>6</v>
      </c>
      <c r="I18" s="15" t="s">
        <v>6</v>
      </c>
      <c r="J18" s="15" t="s">
        <v>6</v>
      </c>
      <c r="K18" s="15" t="s">
        <v>6</v>
      </c>
      <c r="L18" s="15" t="s">
        <v>6</v>
      </c>
    </row>
    <row r="19" spans="1:17" ht="387.75" customHeight="1" x14ac:dyDescent="0.25">
      <c r="A19" s="25" t="s">
        <v>20</v>
      </c>
      <c r="B19" s="25" t="s">
        <v>21</v>
      </c>
      <c r="C19" s="25" t="s">
        <v>4</v>
      </c>
      <c r="D19" s="25" t="s">
        <v>22</v>
      </c>
      <c r="E19" s="25" t="s">
        <v>12</v>
      </c>
      <c r="F19" s="25"/>
      <c r="G19" s="25" t="s">
        <v>6</v>
      </c>
      <c r="H19" s="32" t="s">
        <v>203</v>
      </c>
      <c r="I19" s="19">
        <v>34238.5</v>
      </c>
      <c r="J19" s="19">
        <v>34238.5</v>
      </c>
      <c r="K19" s="19">
        <v>0</v>
      </c>
      <c r="L19" s="19">
        <v>30605.200000000001</v>
      </c>
    </row>
    <row r="20" spans="1:17" ht="197.25" customHeight="1" x14ac:dyDescent="0.25">
      <c r="A20" s="27"/>
      <c r="B20" s="27"/>
      <c r="C20" s="27"/>
      <c r="D20" s="27"/>
      <c r="E20" s="27"/>
      <c r="F20" s="27"/>
      <c r="G20" s="27"/>
      <c r="H20" s="24"/>
      <c r="I20" s="21"/>
      <c r="J20" s="21"/>
      <c r="K20" s="21"/>
      <c r="L20" s="21"/>
    </row>
    <row r="21" spans="1:17" ht="165.75" customHeight="1" x14ac:dyDescent="0.25">
      <c r="A21" s="1" t="s">
        <v>23</v>
      </c>
      <c r="B21" s="2" t="s">
        <v>24</v>
      </c>
      <c r="C21" s="1"/>
      <c r="D21" s="1" t="s">
        <v>22</v>
      </c>
      <c r="E21" s="1" t="s">
        <v>25</v>
      </c>
      <c r="F21" s="1" t="s">
        <v>26</v>
      </c>
      <c r="G21" s="1"/>
      <c r="H21" s="1" t="s">
        <v>4</v>
      </c>
      <c r="I21" s="1" t="s">
        <v>4</v>
      </c>
      <c r="J21" s="1" t="s">
        <v>4</v>
      </c>
      <c r="K21" s="1" t="s">
        <v>4</v>
      </c>
      <c r="L21" s="1" t="s">
        <v>4</v>
      </c>
    </row>
    <row r="22" spans="1:17" ht="403.5" customHeight="1" x14ac:dyDescent="0.25">
      <c r="A22" s="25" t="s">
        <v>27</v>
      </c>
      <c r="B22" s="25" t="s">
        <v>28</v>
      </c>
      <c r="C22" s="25" t="s">
        <v>4</v>
      </c>
      <c r="D22" s="25" t="s">
        <v>29</v>
      </c>
      <c r="E22" s="25" t="s">
        <v>12</v>
      </c>
      <c r="F22" s="25"/>
      <c r="G22" s="25" t="s">
        <v>6</v>
      </c>
      <c r="H22" s="32" t="s">
        <v>204</v>
      </c>
      <c r="I22" s="19">
        <v>2343806.1</v>
      </c>
      <c r="J22" s="19">
        <v>2322198.5</v>
      </c>
      <c r="K22" s="19">
        <v>320058</v>
      </c>
      <c r="L22" s="19">
        <v>960500</v>
      </c>
    </row>
    <row r="23" spans="1:17" ht="326.25" customHeight="1" x14ac:dyDescent="0.25">
      <c r="A23" s="26"/>
      <c r="B23" s="26"/>
      <c r="C23" s="26"/>
      <c r="D23" s="26"/>
      <c r="E23" s="26"/>
      <c r="F23" s="26"/>
      <c r="G23" s="26"/>
      <c r="H23" s="33"/>
      <c r="I23" s="20"/>
      <c r="J23" s="20"/>
      <c r="K23" s="20"/>
      <c r="L23" s="20"/>
    </row>
    <row r="24" spans="1:17" ht="141" hidden="1" customHeight="1" x14ac:dyDescent="0.25">
      <c r="A24" s="27"/>
      <c r="B24" s="27"/>
      <c r="C24" s="27"/>
      <c r="D24" s="27"/>
      <c r="E24" s="27"/>
      <c r="F24" s="27"/>
      <c r="G24" s="27"/>
      <c r="H24" s="34"/>
      <c r="I24" s="21"/>
      <c r="J24" s="21"/>
      <c r="K24" s="21"/>
      <c r="L24" s="21"/>
    </row>
    <row r="25" spans="1:17" ht="409.6" customHeight="1" x14ac:dyDescent="0.25">
      <c r="A25" s="25" t="s">
        <v>30</v>
      </c>
      <c r="B25" s="25" t="s">
        <v>31</v>
      </c>
      <c r="C25" s="25" t="s">
        <v>4</v>
      </c>
      <c r="D25" s="25" t="s">
        <v>1</v>
      </c>
      <c r="E25" s="25" t="s">
        <v>5</v>
      </c>
      <c r="F25" s="25"/>
      <c r="G25" s="25" t="s">
        <v>6</v>
      </c>
      <c r="H25" s="32" t="s">
        <v>205</v>
      </c>
      <c r="I25" s="19">
        <f>I29+I31+I37+I39</f>
        <v>13837520.299999999</v>
      </c>
      <c r="J25" s="25">
        <v>24156043.100000001</v>
      </c>
      <c r="K25" s="19">
        <f>K29+K31+K37+K39</f>
        <v>9252549.6000000015</v>
      </c>
      <c r="L25" s="19">
        <f>L29+L31+L37+L39</f>
        <v>12196440.18</v>
      </c>
    </row>
    <row r="26" spans="1:17" ht="394.5" customHeight="1" x14ac:dyDescent="0.25">
      <c r="A26" s="26"/>
      <c r="B26" s="26"/>
      <c r="C26" s="26"/>
      <c r="D26" s="26"/>
      <c r="E26" s="26"/>
      <c r="F26" s="26"/>
      <c r="G26" s="26"/>
      <c r="H26" s="33"/>
      <c r="I26" s="20"/>
      <c r="J26" s="26"/>
      <c r="K26" s="20"/>
      <c r="L26" s="20"/>
    </row>
    <row r="27" spans="1:17" ht="402.75" customHeight="1" x14ac:dyDescent="0.25">
      <c r="A27" s="26"/>
      <c r="B27" s="26"/>
      <c r="C27" s="26"/>
      <c r="D27" s="26"/>
      <c r="E27" s="26"/>
      <c r="F27" s="26"/>
      <c r="G27" s="26"/>
      <c r="H27" s="33"/>
      <c r="I27" s="20"/>
      <c r="J27" s="26"/>
      <c r="K27" s="20"/>
      <c r="L27" s="20"/>
    </row>
    <row r="28" spans="1:17" ht="142.5" customHeight="1" x14ac:dyDescent="0.25">
      <c r="A28" s="27"/>
      <c r="B28" s="27"/>
      <c r="C28" s="27"/>
      <c r="D28" s="27"/>
      <c r="E28" s="27"/>
      <c r="F28" s="27"/>
      <c r="G28" s="27"/>
      <c r="H28" s="34"/>
      <c r="I28" s="21"/>
      <c r="J28" s="27"/>
      <c r="K28" s="21"/>
      <c r="L28" s="21"/>
    </row>
    <row r="29" spans="1:17" ht="408.75" customHeight="1" x14ac:dyDescent="0.25">
      <c r="A29" s="25" t="s">
        <v>32</v>
      </c>
      <c r="B29" s="25" t="s">
        <v>33</v>
      </c>
      <c r="C29" s="25" t="s">
        <v>4</v>
      </c>
      <c r="D29" s="25" t="s">
        <v>0</v>
      </c>
      <c r="E29" s="25" t="s">
        <v>34</v>
      </c>
      <c r="F29" s="25"/>
      <c r="G29" s="25" t="s">
        <v>6</v>
      </c>
      <c r="H29" s="22" t="s">
        <v>206</v>
      </c>
      <c r="I29" s="19">
        <v>50000</v>
      </c>
      <c r="J29" s="19">
        <v>50000</v>
      </c>
      <c r="K29" s="19">
        <v>0</v>
      </c>
      <c r="L29" s="19">
        <v>50000</v>
      </c>
      <c r="Q29" s="12"/>
    </row>
    <row r="30" spans="1:17" ht="152.25" customHeight="1" x14ac:dyDescent="0.25">
      <c r="A30" s="27"/>
      <c r="B30" s="27"/>
      <c r="C30" s="27"/>
      <c r="D30" s="27"/>
      <c r="E30" s="27"/>
      <c r="F30" s="27"/>
      <c r="G30" s="27"/>
      <c r="H30" s="24"/>
      <c r="I30" s="21"/>
      <c r="J30" s="21"/>
      <c r="K30" s="21"/>
      <c r="L30" s="21"/>
      <c r="Q30" s="12"/>
    </row>
    <row r="31" spans="1:17" ht="273.75" customHeight="1" x14ac:dyDescent="0.25">
      <c r="A31" s="1" t="s">
        <v>35</v>
      </c>
      <c r="B31" s="2" t="s">
        <v>36</v>
      </c>
      <c r="C31" s="1" t="s">
        <v>4</v>
      </c>
      <c r="D31" s="1" t="s">
        <v>37</v>
      </c>
      <c r="E31" s="1" t="s">
        <v>12</v>
      </c>
      <c r="F31" s="1"/>
      <c r="G31" s="1" t="s">
        <v>6</v>
      </c>
      <c r="H31" s="10" t="s">
        <v>207</v>
      </c>
      <c r="I31" s="9">
        <v>3602554.3</v>
      </c>
      <c r="J31" s="9">
        <v>15990356.6</v>
      </c>
      <c r="K31" s="9">
        <v>1332408.3999999999</v>
      </c>
      <c r="L31" s="9">
        <v>2205311</v>
      </c>
    </row>
    <row r="32" spans="1:17" ht="217.5" customHeight="1" x14ac:dyDescent="0.25">
      <c r="A32" s="1"/>
      <c r="B32" s="2" t="s">
        <v>38</v>
      </c>
      <c r="C32" s="31" t="s">
        <v>189</v>
      </c>
      <c r="D32" s="31"/>
      <c r="E32" s="31"/>
      <c r="F32" s="31"/>
      <c r="G32" s="31"/>
      <c r="H32" s="31"/>
      <c r="I32" s="31"/>
      <c r="J32" s="31"/>
      <c r="K32" s="31"/>
      <c r="L32" s="31"/>
    </row>
    <row r="33" spans="1:12" ht="106.5" customHeight="1" x14ac:dyDescent="0.25">
      <c r="A33" s="1"/>
      <c r="B33" s="2" t="s">
        <v>39</v>
      </c>
      <c r="C33" s="31" t="s">
        <v>190</v>
      </c>
      <c r="D33" s="31"/>
      <c r="E33" s="31"/>
      <c r="F33" s="31"/>
      <c r="G33" s="31"/>
      <c r="H33" s="31"/>
      <c r="I33" s="31"/>
      <c r="J33" s="31"/>
      <c r="K33" s="31"/>
      <c r="L33" s="31"/>
    </row>
    <row r="34" spans="1:12" ht="174.75" customHeight="1" x14ac:dyDescent="0.25">
      <c r="A34" s="1" t="s">
        <v>40</v>
      </c>
      <c r="B34" s="2" t="s">
        <v>41</v>
      </c>
      <c r="C34" s="1"/>
      <c r="D34" s="1" t="s">
        <v>37</v>
      </c>
      <c r="E34" s="1" t="s">
        <v>42</v>
      </c>
      <c r="F34" s="11">
        <v>43902</v>
      </c>
      <c r="G34" s="1"/>
      <c r="H34" s="1" t="s">
        <v>4</v>
      </c>
      <c r="I34" s="1" t="s">
        <v>4</v>
      </c>
      <c r="J34" s="1" t="s">
        <v>4</v>
      </c>
      <c r="K34" s="1" t="s">
        <v>4</v>
      </c>
      <c r="L34" s="1" t="s">
        <v>4</v>
      </c>
    </row>
    <row r="35" spans="1:12" ht="228" customHeight="1" x14ac:dyDescent="0.25">
      <c r="A35" s="1" t="s">
        <v>43</v>
      </c>
      <c r="B35" s="2" t="s">
        <v>44</v>
      </c>
      <c r="C35" s="1"/>
      <c r="D35" s="1" t="s">
        <v>0</v>
      </c>
      <c r="E35" s="1" t="s">
        <v>45</v>
      </c>
      <c r="F35" s="1" t="s">
        <v>46</v>
      </c>
      <c r="G35" s="1"/>
      <c r="H35" s="1" t="s">
        <v>4</v>
      </c>
      <c r="I35" s="1" t="s">
        <v>4</v>
      </c>
      <c r="J35" s="1" t="s">
        <v>4</v>
      </c>
      <c r="K35" s="1" t="s">
        <v>4</v>
      </c>
      <c r="L35" s="1" t="s">
        <v>4</v>
      </c>
    </row>
    <row r="36" spans="1:12" ht="194.25" customHeight="1" x14ac:dyDescent="0.25">
      <c r="A36" s="1" t="s">
        <v>177</v>
      </c>
      <c r="B36" s="2" t="s">
        <v>178</v>
      </c>
      <c r="C36" s="1"/>
      <c r="D36" s="1" t="s">
        <v>179</v>
      </c>
      <c r="E36" s="1" t="s">
        <v>180</v>
      </c>
      <c r="F36" s="1"/>
      <c r="G36" s="1"/>
      <c r="H36" s="1" t="s">
        <v>4</v>
      </c>
      <c r="I36" s="1" t="s">
        <v>4</v>
      </c>
      <c r="J36" s="1" t="s">
        <v>4</v>
      </c>
      <c r="K36" s="1" t="s">
        <v>4</v>
      </c>
      <c r="L36" s="1" t="s">
        <v>4</v>
      </c>
    </row>
    <row r="37" spans="1:12" ht="408.75" customHeight="1" x14ac:dyDescent="0.25">
      <c r="A37" s="25" t="s">
        <v>47</v>
      </c>
      <c r="B37" s="25" t="s">
        <v>48</v>
      </c>
      <c r="C37" s="25" t="s">
        <v>4</v>
      </c>
      <c r="D37" s="25" t="s">
        <v>29</v>
      </c>
      <c r="E37" s="25" t="s">
        <v>12</v>
      </c>
      <c r="F37" s="25"/>
      <c r="G37" s="25" t="s">
        <v>6</v>
      </c>
      <c r="H37" s="22" t="s">
        <v>208</v>
      </c>
      <c r="I37" s="19">
        <v>9974462.0999999996</v>
      </c>
      <c r="J37" s="19">
        <v>7701762.0999999996</v>
      </c>
      <c r="K37" s="19">
        <v>7749407.1500000004</v>
      </c>
      <c r="L37" s="19">
        <v>9742129.1799999997</v>
      </c>
    </row>
    <row r="38" spans="1:12" ht="126.75" customHeight="1" x14ac:dyDescent="0.25">
      <c r="A38" s="27"/>
      <c r="B38" s="27"/>
      <c r="C38" s="27"/>
      <c r="D38" s="27"/>
      <c r="E38" s="27"/>
      <c r="F38" s="27"/>
      <c r="G38" s="27"/>
      <c r="H38" s="24"/>
      <c r="I38" s="21"/>
      <c r="J38" s="21"/>
      <c r="K38" s="21"/>
      <c r="L38" s="21"/>
    </row>
    <row r="39" spans="1:12" ht="176.25" customHeight="1" x14ac:dyDescent="0.25">
      <c r="A39" s="1" t="s">
        <v>49</v>
      </c>
      <c r="B39" s="2" t="s">
        <v>50</v>
      </c>
      <c r="C39" s="1" t="s">
        <v>4</v>
      </c>
      <c r="D39" s="1" t="s">
        <v>29</v>
      </c>
      <c r="E39" s="1" t="s">
        <v>12</v>
      </c>
      <c r="F39" s="1"/>
      <c r="G39" s="1" t="s">
        <v>6</v>
      </c>
      <c r="H39" s="10" t="s">
        <v>209</v>
      </c>
      <c r="I39" s="9">
        <v>210503.9</v>
      </c>
      <c r="J39" s="9">
        <v>413924.4</v>
      </c>
      <c r="K39" s="9">
        <v>170734.05</v>
      </c>
      <c r="L39" s="9">
        <v>199000</v>
      </c>
    </row>
    <row r="40" spans="1:12" ht="126.75" customHeight="1" x14ac:dyDescent="0.25">
      <c r="A40" s="25" t="s">
        <v>2</v>
      </c>
      <c r="B40" s="25" t="s">
        <v>3</v>
      </c>
      <c r="C40" s="25" t="s">
        <v>4</v>
      </c>
      <c r="D40" s="25" t="s">
        <v>1</v>
      </c>
      <c r="E40" s="25" t="s">
        <v>5</v>
      </c>
      <c r="F40" s="25"/>
      <c r="G40" s="25" t="s">
        <v>6</v>
      </c>
      <c r="H40" s="22" t="s">
        <v>210</v>
      </c>
      <c r="I40" s="19">
        <f>I42+I47+I48</f>
        <v>455933.80000000005</v>
      </c>
      <c r="J40" s="25">
        <v>455934.8</v>
      </c>
      <c r="K40" s="19">
        <f>K42+K47+K48</f>
        <v>30179.5</v>
      </c>
      <c r="L40" s="19">
        <f>L42+L47+L48</f>
        <v>200819.7</v>
      </c>
    </row>
    <row r="41" spans="1:12" ht="338.25" customHeight="1" x14ac:dyDescent="0.25">
      <c r="A41" s="27"/>
      <c r="B41" s="27"/>
      <c r="C41" s="27"/>
      <c r="D41" s="27"/>
      <c r="E41" s="27"/>
      <c r="F41" s="27"/>
      <c r="G41" s="27"/>
      <c r="H41" s="47"/>
      <c r="I41" s="48"/>
      <c r="J41" s="48"/>
      <c r="K41" s="48"/>
      <c r="L41" s="48"/>
    </row>
    <row r="42" spans="1:12" ht="240" customHeight="1" x14ac:dyDescent="0.25">
      <c r="A42" s="1" t="s">
        <v>51</v>
      </c>
      <c r="B42" s="2" t="s">
        <v>52</v>
      </c>
      <c r="C42" s="1" t="s">
        <v>4</v>
      </c>
      <c r="D42" s="1" t="s">
        <v>53</v>
      </c>
      <c r="E42" s="1" t="s">
        <v>12</v>
      </c>
      <c r="F42" s="1"/>
      <c r="G42" s="1" t="s">
        <v>6</v>
      </c>
      <c r="H42" s="10" t="s">
        <v>191</v>
      </c>
      <c r="I42" s="9">
        <v>8000</v>
      </c>
      <c r="J42" s="9">
        <v>8000</v>
      </c>
      <c r="K42" s="9">
        <v>0</v>
      </c>
      <c r="L42" s="9">
        <v>7200</v>
      </c>
    </row>
    <row r="43" spans="1:12" ht="409.6" customHeight="1" x14ac:dyDescent="0.25">
      <c r="A43" s="25"/>
      <c r="B43" s="28" t="s">
        <v>38</v>
      </c>
      <c r="C43" s="41" t="s">
        <v>211</v>
      </c>
      <c r="D43" s="42"/>
      <c r="E43" s="42"/>
      <c r="F43" s="42"/>
      <c r="G43" s="42"/>
      <c r="H43" s="42"/>
      <c r="I43" s="42"/>
      <c r="J43" s="42"/>
      <c r="K43" s="42"/>
      <c r="L43" s="43"/>
    </row>
    <row r="44" spans="1:12" ht="124.5" customHeight="1" x14ac:dyDescent="0.25">
      <c r="A44" s="27"/>
      <c r="B44" s="30"/>
      <c r="C44" s="44"/>
      <c r="D44" s="45"/>
      <c r="E44" s="45"/>
      <c r="F44" s="45"/>
      <c r="G44" s="45"/>
      <c r="H44" s="45"/>
      <c r="I44" s="45"/>
      <c r="J44" s="45"/>
      <c r="K44" s="45"/>
      <c r="L44" s="46"/>
    </row>
    <row r="45" spans="1:12" ht="117.75" customHeight="1" x14ac:dyDescent="0.25">
      <c r="A45" s="1"/>
      <c r="B45" s="2" t="s">
        <v>39</v>
      </c>
      <c r="C45" s="35" t="s">
        <v>182</v>
      </c>
      <c r="D45" s="36"/>
      <c r="E45" s="36"/>
      <c r="F45" s="36"/>
      <c r="G45" s="36"/>
      <c r="H45" s="36"/>
      <c r="I45" s="36"/>
      <c r="J45" s="36"/>
      <c r="K45" s="36"/>
      <c r="L45" s="37"/>
    </row>
    <row r="46" spans="1:12" ht="126.6" customHeight="1" x14ac:dyDescent="0.25">
      <c r="A46" s="1" t="s">
        <v>183</v>
      </c>
      <c r="B46" s="2" t="s">
        <v>184</v>
      </c>
      <c r="C46" s="1" t="s">
        <v>185</v>
      </c>
      <c r="D46" s="1" t="s">
        <v>179</v>
      </c>
      <c r="E46" s="1" t="s">
        <v>186</v>
      </c>
      <c r="F46" s="1"/>
      <c r="G46" s="1"/>
      <c r="H46" s="1" t="s">
        <v>4</v>
      </c>
      <c r="I46" s="1" t="s">
        <v>4</v>
      </c>
      <c r="J46" s="1" t="s">
        <v>4</v>
      </c>
      <c r="K46" s="1" t="s">
        <v>4</v>
      </c>
      <c r="L46" s="1" t="s">
        <v>4</v>
      </c>
    </row>
    <row r="47" spans="1:12" ht="174.75" customHeight="1" x14ac:dyDescent="0.25">
      <c r="A47" s="1" t="s">
        <v>54</v>
      </c>
      <c r="B47" s="2" t="s">
        <v>55</v>
      </c>
      <c r="C47" s="1" t="s">
        <v>4</v>
      </c>
      <c r="D47" s="1" t="s">
        <v>29</v>
      </c>
      <c r="E47" s="1" t="s">
        <v>12</v>
      </c>
      <c r="F47" s="1"/>
      <c r="G47" s="1" t="s">
        <v>6</v>
      </c>
      <c r="H47" s="13" t="s">
        <v>181</v>
      </c>
      <c r="I47" s="9">
        <v>86627.4</v>
      </c>
      <c r="J47" s="9">
        <v>86627.4</v>
      </c>
      <c r="K47" s="9">
        <v>0</v>
      </c>
      <c r="L47" s="9">
        <v>0</v>
      </c>
    </row>
    <row r="48" spans="1:12" ht="272.25" customHeight="1" x14ac:dyDescent="0.25">
      <c r="A48" s="1" t="s">
        <v>56</v>
      </c>
      <c r="B48" s="2" t="s">
        <v>57</v>
      </c>
      <c r="C48" s="1" t="s">
        <v>4</v>
      </c>
      <c r="D48" s="1" t="s">
        <v>37</v>
      </c>
      <c r="E48" s="1" t="s">
        <v>12</v>
      </c>
      <c r="F48" s="1"/>
      <c r="G48" s="1" t="s">
        <v>6</v>
      </c>
      <c r="H48" s="10" t="s">
        <v>212</v>
      </c>
      <c r="I48" s="9">
        <v>361306.4</v>
      </c>
      <c r="J48" s="9">
        <v>361306.4</v>
      </c>
      <c r="K48" s="9">
        <v>30179.5</v>
      </c>
      <c r="L48" s="9">
        <v>193619.7</v>
      </c>
    </row>
    <row r="49" spans="1:12" ht="409.5" customHeight="1" x14ac:dyDescent="0.25">
      <c r="A49" s="25" t="s">
        <v>58</v>
      </c>
      <c r="B49" s="25" t="s">
        <v>59</v>
      </c>
      <c r="C49" s="25" t="s">
        <v>4</v>
      </c>
      <c r="D49" s="25" t="s">
        <v>1</v>
      </c>
      <c r="E49" s="25" t="s">
        <v>5</v>
      </c>
      <c r="F49" s="25"/>
      <c r="G49" s="25" t="s">
        <v>6</v>
      </c>
      <c r="H49" s="22" t="s">
        <v>213</v>
      </c>
      <c r="I49" s="19">
        <f>I51+I52+I54+I55</f>
        <v>123290.70000000001</v>
      </c>
      <c r="J49" s="19">
        <v>123290.7</v>
      </c>
      <c r="K49" s="19">
        <f>K51+K52+K54+K55</f>
        <v>1269.8</v>
      </c>
      <c r="L49" s="19">
        <f>L51+L52+L54+L55</f>
        <v>59400</v>
      </c>
    </row>
    <row r="50" spans="1:12" ht="244.5" customHeight="1" x14ac:dyDescent="0.25">
      <c r="A50" s="27"/>
      <c r="B50" s="27"/>
      <c r="C50" s="27"/>
      <c r="D50" s="27"/>
      <c r="E50" s="27"/>
      <c r="F50" s="27"/>
      <c r="G50" s="27"/>
      <c r="H50" s="24"/>
      <c r="I50" s="21"/>
      <c r="J50" s="21"/>
      <c r="K50" s="21"/>
      <c r="L50" s="21"/>
    </row>
    <row r="51" spans="1:12" ht="167.25" customHeight="1" x14ac:dyDescent="0.25">
      <c r="A51" s="1" t="s">
        <v>60</v>
      </c>
      <c r="B51" s="2" t="s">
        <v>61</v>
      </c>
      <c r="C51" s="1" t="s">
        <v>4</v>
      </c>
      <c r="D51" s="1" t="s">
        <v>37</v>
      </c>
      <c r="E51" s="1" t="s">
        <v>12</v>
      </c>
      <c r="F51" s="1"/>
      <c r="G51" s="1" t="s">
        <v>6</v>
      </c>
      <c r="H51" s="10" t="s">
        <v>187</v>
      </c>
      <c r="I51" s="9">
        <v>15784.3</v>
      </c>
      <c r="J51" s="9">
        <v>15784.3</v>
      </c>
      <c r="K51" s="9">
        <v>1269.8</v>
      </c>
      <c r="L51" s="9">
        <v>0</v>
      </c>
    </row>
    <row r="52" spans="1:12" ht="350.25" customHeight="1" x14ac:dyDescent="0.25">
      <c r="A52" s="25" t="s">
        <v>62</v>
      </c>
      <c r="B52" s="25" t="s">
        <v>63</v>
      </c>
      <c r="C52" s="25" t="s">
        <v>4</v>
      </c>
      <c r="D52" s="25" t="s">
        <v>64</v>
      </c>
      <c r="E52" s="25" t="s">
        <v>12</v>
      </c>
      <c r="F52" s="25"/>
      <c r="G52" s="25" t="s">
        <v>6</v>
      </c>
      <c r="H52" s="22" t="s">
        <v>214</v>
      </c>
      <c r="I52" s="19">
        <v>70000</v>
      </c>
      <c r="J52" s="19">
        <v>70000</v>
      </c>
      <c r="K52" s="19">
        <v>0</v>
      </c>
      <c r="L52" s="19">
        <v>59400</v>
      </c>
    </row>
    <row r="53" spans="1:12" ht="52.5" hidden="1" customHeight="1" x14ac:dyDescent="0.25">
      <c r="A53" s="27"/>
      <c r="B53" s="27"/>
      <c r="C53" s="27"/>
      <c r="D53" s="27"/>
      <c r="E53" s="27"/>
      <c r="F53" s="27"/>
      <c r="G53" s="27"/>
      <c r="H53" s="24"/>
      <c r="I53" s="21"/>
      <c r="J53" s="21"/>
      <c r="K53" s="21"/>
      <c r="L53" s="21"/>
    </row>
    <row r="54" spans="1:12" ht="190.5" customHeight="1" x14ac:dyDescent="0.25">
      <c r="A54" s="1" t="s">
        <v>65</v>
      </c>
      <c r="B54" s="2" t="s">
        <v>66</v>
      </c>
      <c r="C54" s="1" t="s">
        <v>4</v>
      </c>
      <c r="D54" s="1" t="s">
        <v>67</v>
      </c>
      <c r="E54" s="1" t="s">
        <v>12</v>
      </c>
      <c r="F54" s="1"/>
      <c r="G54" s="1" t="s">
        <v>6</v>
      </c>
      <c r="H54" s="10" t="s">
        <v>215</v>
      </c>
      <c r="I54" s="9">
        <v>15000</v>
      </c>
      <c r="J54" s="9">
        <v>15000</v>
      </c>
      <c r="K54" s="9">
        <v>0</v>
      </c>
      <c r="L54" s="9">
        <v>0</v>
      </c>
    </row>
    <row r="55" spans="1:12" ht="196.5" customHeight="1" x14ac:dyDescent="0.25">
      <c r="A55" s="1" t="s">
        <v>68</v>
      </c>
      <c r="B55" s="2" t="s">
        <v>69</v>
      </c>
      <c r="C55" s="1" t="s">
        <v>4</v>
      </c>
      <c r="D55" s="1" t="s">
        <v>29</v>
      </c>
      <c r="E55" s="1" t="s">
        <v>12</v>
      </c>
      <c r="F55" s="1"/>
      <c r="G55" s="1" t="s">
        <v>6</v>
      </c>
      <c r="H55" s="10" t="s">
        <v>216</v>
      </c>
      <c r="I55" s="9">
        <v>22506.400000000001</v>
      </c>
      <c r="J55" s="9">
        <v>22506.400000000001</v>
      </c>
      <c r="K55" s="9">
        <v>0</v>
      </c>
      <c r="L55" s="9">
        <v>0</v>
      </c>
    </row>
    <row r="56" spans="1:12" ht="409.5" customHeight="1" x14ac:dyDescent="0.25">
      <c r="A56" s="25" t="s">
        <v>70</v>
      </c>
      <c r="B56" s="28" t="s">
        <v>71</v>
      </c>
      <c r="C56" s="25" t="s">
        <v>4</v>
      </c>
      <c r="D56" s="25" t="s">
        <v>1</v>
      </c>
      <c r="E56" s="25" t="s">
        <v>5</v>
      </c>
      <c r="F56" s="25"/>
      <c r="G56" s="25" t="s">
        <v>6</v>
      </c>
      <c r="H56" s="22" t="s">
        <v>217</v>
      </c>
      <c r="I56" s="19">
        <f>I61+I62+I64+I67+I69+I73+I75</f>
        <v>628476.30000000005</v>
      </c>
      <c r="J56" s="19">
        <v>628339.69999999995</v>
      </c>
      <c r="K56" s="19">
        <f>K61+K62+K64+K67+K69+K73+K75</f>
        <v>164297.69999999995</v>
      </c>
      <c r="L56" s="19">
        <f>L61+L62+L64+L67+L69+L73+L75</f>
        <v>233018.39999999997</v>
      </c>
    </row>
    <row r="57" spans="1:12" ht="393.75" customHeight="1" x14ac:dyDescent="0.25">
      <c r="A57" s="26"/>
      <c r="B57" s="29"/>
      <c r="C57" s="26"/>
      <c r="D57" s="26"/>
      <c r="E57" s="26"/>
      <c r="F57" s="26"/>
      <c r="G57" s="26"/>
      <c r="H57" s="23"/>
      <c r="I57" s="20"/>
      <c r="J57" s="20"/>
      <c r="K57" s="20"/>
      <c r="L57" s="20"/>
    </row>
    <row r="58" spans="1:12" ht="408.75" customHeight="1" x14ac:dyDescent="0.25">
      <c r="A58" s="26"/>
      <c r="B58" s="29"/>
      <c r="C58" s="26"/>
      <c r="D58" s="26"/>
      <c r="E58" s="26"/>
      <c r="F58" s="26"/>
      <c r="G58" s="26"/>
      <c r="H58" s="23"/>
      <c r="I58" s="20"/>
      <c r="J58" s="20"/>
      <c r="K58" s="20"/>
      <c r="L58" s="20"/>
    </row>
    <row r="59" spans="1:12" ht="384" customHeight="1" x14ac:dyDescent="0.25">
      <c r="A59" s="26"/>
      <c r="B59" s="29"/>
      <c r="C59" s="26"/>
      <c r="D59" s="26"/>
      <c r="E59" s="26"/>
      <c r="F59" s="26"/>
      <c r="G59" s="26"/>
      <c r="H59" s="23"/>
      <c r="I59" s="20"/>
      <c r="J59" s="20"/>
      <c r="K59" s="20"/>
      <c r="L59" s="20"/>
    </row>
    <row r="60" spans="1:12" ht="25.5" hidden="1" customHeight="1" x14ac:dyDescent="0.25">
      <c r="A60" s="27"/>
      <c r="B60" s="30"/>
      <c r="C60" s="27"/>
      <c r="D60" s="27"/>
      <c r="E60" s="27"/>
      <c r="F60" s="27"/>
      <c r="G60" s="27"/>
      <c r="H60" s="24"/>
      <c r="I60" s="21"/>
      <c r="J60" s="21"/>
      <c r="K60" s="21"/>
      <c r="L60" s="21"/>
    </row>
    <row r="61" spans="1:12" ht="230.25" customHeight="1" x14ac:dyDescent="0.25">
      <c r="A61" s="1" t="s">
        <v>72</v>
      </c>
      <c r="B61" s="2" t="s">
        <v>73</v>
      </c>
      <c r="C61" s="1" t="s">
        <v>4</v>
      </c>
      <c r="D61" s="1" t="s">
        <v>74</v>
      </c>
      <c r="E61" s="1" t="s">
        <v>12</v>
      </c>
      <c r="F61" s="1"/>
      <c r="G61" s="1" t="s">
        <v>6</v>
      </c>
      <c r="H61" s="10" t="s">
        <v>218</v>
      </c>
      <c r="I61" s="9">
        <v>2000</v>
      </c>
      <c r="J61" s="9">
        <v>2000</v>
      </c>
      <c r="K61" s="9">
        <v>1716.86</v>
      </c>
      <c r="L61" s="9">
        <v>1716.86</v>
      </c>
    </row>
    <row r="62" spans="1:12" ht="409.5" customHeight="1" x14ac:dyDescent="0.25">
      <c r="A62" s="25" t="s">
        <v>75</v>
      </c>
      <c r="B62" s="25" t="s">
        <v>76</v>
      </c>
      <c r="C62" s="25" t="s">
        <v>4</v>
      </c>
      <c r="D62" s="25" t="s">
        <v>77</v>
      </c>
      <c r="E62" s="25" t="s">
        <v>12</v>
      </c>
      <c r="F62" s="25"/>
      <c r="G62" s="25" t="s">
        <v>6</v>
      </c>
      <c r="H62" s="22" t="s">
        <v>219</v>
      </c>
      <c r="I62" s="19">
        <v>193640</v>
      </c>
      <c r="J62" s="19">
        <v>193564.1</v>
      </c>
      <c r="K62" s="19">
        <v>132993.06</v>
      </c>
      <c r="L62" s="19">
        <v>159147.70000000001</v>
      </c>
    </row>
    <row r="63" spans="1:12" ht="372" customHeight="1" x14ac:dyDescent="0.25">
      <c r="A63" s="27"/>
      <c r="B63" s="27"/>
      <c r="C63" s="27"/>
      <c r="D63" s="27"/>
      <c r="E63" s="27"/>
      <c r="F63" s="27"/>
      <c r="G63" s="27"/>
      <c r="H63" s="24"/>
      <c r="I63" s="21"/>
      <c r="J63" s="21"/>
      <c r="K63" s="21"/>
      <c r="L63" s="21"/>
    </row>
    <row r="64" spans="1:12" ht="333.75" customHeight="1" x14ac:dyDescent="0.25">
      <c r="A64" s="25" t="s">
        <v>78</v>
      </c>
      <c r="B64" s="25" t="s">
        <v>79</v>
      </c>
      <c r="C64" s="25" t="s">
        <v>4</v>
      </c>
      <c r="D64" s="25" t="s">
        <v>74</v>
      </c>
      <c r="E64" s="25" t="s">
        <v>12</v>
      </c>
      <c r="F64" s="25"/>
      <c r="G64" s="25" t="s">
        <v>6</v>
      </c>
      <c r="H64" s="22" t="s">
        <v>220</v>
      </c>
      <c r="I64" s="19">
        <v>184524.79999999999</v>
      </c>
      <c r="J64" s="19">
        <v>184524.79999999999</v>
      </c>
      <c r="K64" s="19">
        <v>0</v>
      </c>
      <c r="L64" s="19">
        <v>24149.11</v>
      </c>
    </row>
    <row r="65" spans="1:12" ht="61.5" hidden="1" customHeight="1" x14ac:dyDescent="0.25">
      <c r="A65" s="27"/>
      <c r="B65" s="27"/>
      <c r="C65" s="27"/>
      <c r="D65" s="27"/>
      <c r="E65" s="27"/>
      <c r="F65" s="27"/>
      <c r="G65" s="27"/>
      <c r="H65" s="24"/>
      <c r="I65" s="21"/>
      <c r="J65" s="21"/>
      <c r="K65" s="21"/>
      <c r="L65" s="21"/>
    </row>
    <row r="66" spans="1:12" ht="222.75" customHeight="1" x14ac:dyDescent="0.25">
      <c r="A66" s="1" t="s">
        <v>80</v>
      </c>
      <c r="B66" s="2" t="s">
        <v>81</v>
      </c>
      <c r="C66" s="1"/>
      <c r="D66" s="1" t="s">
        <v>74</v>
      </c>
      <c r="E66" s="1" t="s">
        <v>26</v>
      </c>
      <c r="F66" s="1" t="s">
        <v>26</v>
      </c>
      <c r="G66" s="1"/>
      <c r="H66" s="1" t="s">
        <v>4</v>
      </c>
      <c r="I66" s="1" t="s">
        <v>4</v>
      </c>
      <c r="J66" s="1" t="s">
        <v>4</v>
      </c>
      <c r="K66" s="1" t="s">
        <v>4</v>
      </c>
      <c r="L66" s="1" t="s">
        <v>4</v>
      </c>
    </row>
    <row r="67" spans="1:12" ht="237" customHeight="1" x14ac:dyDescent="0.25">
      <c r="A67" s="1" t="s">
        <v>82</v>
      </c>
      <c r="B67" s="2" t="s">
        <v>83</v>
      </c>
      <c r="C67" s="1" t="s">
        <v>4</v>
      </c>
      <c r="D67" s="1" t="s">
        <v>74</v>
      </c>
      <c r="E67" s="1" t="s">
        <v>45</v>
      </c>
      <c r="F67" s="11">
        <v>43951</v>
      </c>
      <c r="G67" s="1" t="s">
        <v>6</v>
      </c>
      <c r="H67" s="10" t="s">
        <v>221</v>
      </c>
      <c r="I67" s="9">
        <v>2000</v>
      </c>
      <c r="J67" s="9">
        <v>2000</v>
      </c>
      <c r="K67" s="9">
        <v>1716.86</v>
      </c>
      <c r="L67" s="9">
        <v>1716.86</v>
      </c>
    </row>
    <row r="68" spans="1:12" ht="126.6" customHeight="1" x14ac:dyDescent="0.25">
      <c r="A68" s="1" t="s">
        <v>84</v>
      </c>
      <c r="B68" s="2" t="s">
        <v>85</v>
      </c>
      <c r="C68" s="1" t="s">
        <v>86</v>
      </c>
      <c r="D68" s="1" t="s">
        <v>74</v>
      </c>
      <c r="E68" s="1" t="s">
        <v>45</v>
      </c>
      <c r="F68" s="1" t="s">
        <v>45</v>
      </c>
      <c r="G68" s="1"/>
      <c r="H68" s="1" t="s">
        <v>4</v>
      </c>
      <c r="I68" s="1" t="s">
        <v>4</v>
      </c>
      <c r="J68" s="1" t="s">
        <v>4</v>
      </c>
      <c r="K68" s="1" t="s">
        <v>4</v>
      </c>
      <c r="L68" s="1" t="s">
        <v>4</v>
      </c>
    </row>
    <row r="69" spans="1:12" ht="409.6" customHeight="1" x14ac:dyDescent="0.25">
      <c r="A69" s="25" t="s">
        <v>87</v>
      </c>
      <c r="B69" s="25" t="s">
        <v>88</v>
      </c>
      <c r="C69" s="25" t="s">
        <v>4</v>
      </c>
      <c r="D69" s="25" t="s">
        <v>89</v>
      </c>
      <c r="E69" s="25" t="s">
        <v>90</v>
      </c>
      <c r="F69" s="25"/>
      <c r="G69" s="25" t="s">
        <v>6</v>
      </c>
      <c r="H69" s="22" t="s">
        <v>222</v>
      </c>
      <c r="I69" s="19">
        <v>185103.1</v>
      </c>
      <c r="J69" s="19">
        <v>185103.1</v>
      </c>
      <c r="K69" s="19">
        <v>27870.92</v>
      </c>
      <c r="L69" s="19">
        <v>46287.87</v>
      </c>
    </row>
    <row r="70" spans="1:12" ht="75" hidden="1" customHeight="1" x14ac:dyDescent="0.25">
      <c r="A70" s="26"/>
      <c r="B70" s="26"/>
      <c r="C70" s="26"/>
      <c r="D70" s="26"/>
      <c r="E70" s="26"/>
      <c r="F70" s="26"/>
      <c r="G70" s="26"/>
      <c r="H70" s="23"/>
      <c r="I70" s="20"/>
      <c r="J70" s="20"/>
      <c r="K70" s="20"/>
      <c r="L70" s="20"/>
    </row>
    <row r="71" spans="1:12" ht="24" customHeight="1" x14ac:dyDescent="0.25">
      <c r="A71" s="27"/>
      <c r="B71" s="27"/>
      <c r="C71" s="27"/>
      <c r="D71" s="27"/>
      <c r="E71" s="27"/>
      <c r="F71" s="27"/>
      <c r="G71" s="27"/>
      <c r="H71" s="24"/>
      <c r="I71" s="21"/>
      <c r="J71" s="21"/>
      <c r="K71" s="21"/>
      <c r="L71" s="21"/>
    </row>
    <row r="72" spans="1:12" ht="162.75" customHeight="1" x14ac:dyDescent="0.25">
      <c r="A72" s="1" t="s">
        <v>91</v>
      </c>
      <c r="B72" s="2" t="s">
        <v>92</v>
      </c>
      <c r="C72" s="1"/>
      <c r="D72" s="1" t="s">
        <v>89</v>
      </c>
      <c r="E72" s="1" t="s">
        <v>93</v>
      </c>
      <c r="F72" s="1" t="s">
        <v>93</v>
      </c>
      <c r="G72" s="1"/>
      <c r="H72" s="1" t="s">
        <v>4</v>
      </c>
      <c r="I72" s="1" t="s">
        <v>4</v>
      </c>
      <c r="J72" s="1" t="s">
        <v>4</v>
      </c>
      <c r="K72" s="1" t="s">
        <v>4</v>
      </c>
      <c r="L72" s="1" t="s">
        <v>4</v>
      </c>
    </row>
    <row r="73" spans="1:12" ht="189" customHeight="1" x14ac:dyDescent="0.25">
      <c r="A73" s="1" t="s">
        <v>94</v>
      </c>
      <c r="B73" s="2" t="s">
        <v>95</v>
      </c>
      <c r="C73" s="1" t="s">
        <v>4</v>
      </c>
      <c r="D73" s="1" t="s">
        <v>96</v>
      </c>
      <c r="E73" s="1" t="s">
        <v>97</v>
      </c>
      <c r="F73" s="1"/>
      <c r="G73" s="1" t="s">
        <v>6</v>
      </c>
      <c r="H73" s="10" t="s">
        <v>223</v>
      </c>
      <c r="I73" s="9">
        <v>1708.4</v>
      </c>
      <c r="J73" s="9">
        <v>1647.7</v>
      </c>
      <c r="K73" s="9">
        <v>0</v>
      </c>
      <c r="L73" s="9">
        <v>0</v>
      </c>
    </row>
    <row r="74" spans="1:12" ht="210" customHeight="1" x14ac:dyDescent="0.25">
      <c r="A74" s="1" t="s">
        <v>98</v>
      </c>
      <c r="B74" s="2" t="s">
        <v>99</v>
      </c>
      <c r="C74" s="1"/>
      <c r="D74" s="1" t="s">
        <v>96</v>
      </c>
      <c r="E74" s="1" t="s">
        <v>100</v>
      </c>
      <c r="F74" s="1" t="s">
        <v>101</v>
      </c>
      <c r="G74" s="1"/>
      <c r="H74" s="1" t="s">
        <v>4</v>
      </c>
      <c r="I74" s="1" t="s">
        <v>4</v>
      </c>
      <c r="J74" s="1" t="s">
        <v>4</v>
      </c>
      <c r="K74" s="1" t="s">
        <v>4</v>
      </c>
      <c r="L74" s="1" t="s">
        <v>4</v>
      </c>
    </row>
    <row r="75" spans="1:12" ht="223.5" customHeight="1" x14ac:dyDescent="0.25">
      <c r="A75" s="1" t="s">
        <v>102</v>
      </c>
      <c r="B75" s="2" t="s">
        <v>103</v>
      </c>
      <c r="C75" s="1" t="s">
        <v>4</v>
      </c>
      <c r="D75" s="1" t="s">
        <v>77</v>
      </c>
      <c r="E75" s="1" t="s">
        <v>12</v>
      </c>
      <c r="F75" s="1"/>
      <c r="G75" s="1" t="s">
        <v>6</v>
      </c>
      <c r="H75" s="10" t="s">
        <v>224</v>
      </c>
      <c r="I75" s="9">
        <v>59500</v>
      </c>
      <c r="J75" s="9">
        <v>59500</v>
      </c>
      <c r="K75" s="9">
        <v>0</v>
      </c>
      <c r="L75" s="9">
        <v>0</v>
      </c>
    </row>
    <row r="76" spans="1:12" ht="409.5" customHeight="1" x14ac:dyDescent="0.25">
      <c r="A76" s="1" t="s">
        <v>104</v>
      </c>
      <c r="B76" s="2" t="s">
        <v>105</v>
      </c>
      <c r="C76" s="1" t="s">
        <v>106</v>
      </c>
      <c r="D76" s="1" t="s">
        <v>89</v>
      </c>
      <c r="E76" s="1" t="s">
        <v>101</v>
      </c>
      <c r="F76" s="1" t="s">
        <v>107</v>
      </c>
      <c r="G76" s="1"/>
      <c r="H76" s="1" t="s">
        <v>4</v>
      </c>
      <c r="I76" s="1" t="s">
        <v>4</v>
      </c>
      <c r="J76" s="1" t="s">
        <v>4</v>
      </c>
      <c r="K76" s="1" t="s">
        <v>4</v>
      </c>
      <c r="L76" s="1" t="s">
        <v>4</v>
      </c>
    </row>
    <row r="77" spans="1:12" ht="409.5" customHeight="1" x14ac:dyDescent="0.25">
      <c r="A77" s="25" t="s">
        <v>108</v>
      </c>
      <c r="B77" s="25" t="s">
        <v>109</v>
      </c>
      <c r="C77" s="25" t="s">
        <v>4</v>
      </c>
      <c r="D77" s="25" t="s">
        <v>1</v>
      </c>
      <c r="E77" s="25" t="s">
        <v>5</v>
      </c>
      <c r="F77" s="25"/>
      <c r="G77" s="25" t="s">
        <v>6</v>
      </c>
      <c r="H77" s="32" t="s">
        <v>225</v>
      </c>
      <c r="I77" s="19">
        <f>I80+I83+I85</f>
        <v>529006.80000000005</v>
      </c>
      <c r="J77" s="19">
        <v>529006.80000000005</v>
      </c>
      <c r="K77" s="19">
        <f>K80+K83+K85</f>
        <v>172266.8</v>
      </c>
      <c r="L77" s="19">
        <f>L80+L83+L85</f>
        <v>171920.5</v>
      </c>
    </row>
    <row r="78" spans="1:12" ht="409.5" customHeight="1" x14ac:dyDescent="0.25">
      <c r="A78" s="26"/>
      <c r="B78" s="26"/>
      <c r="C78" s="26"/>
      <c r="D78" s="26"/>
      <c r="E78" s="26"/>
      <c r="F78" s="26"/>
      <c r="G78" s="26"/>
      <c r="H78" s="33"/>
      <c r="I78" s="20"/>
      <c r="J78" s="20"/>
      <c r="K78" s="20"/>
      <c r="L78" s="20"/>
    </row>
    <row r="79" spans="1:12" ht="146.25" customHeight="1" x14ac:dyDescent="0.25">
      <c r="A79" s="27"/>
      <c r="B79" s="27"/>
      <c r="C79" s="27"/>
      <c r="D79" s="27"/>
      <c r="E79" s="27"/>
      <c r="F79" s="27"/>
      <c r="G79" s="27"/>
      <c r="H79" s="34"/>
      <c r="I79" s="21"/>
      <c r="J79" s="21"/>
      <c r="K79" s="21"/>
      <c r="L79" s="21"/>
    </row>
    <row r="80" spans="1:12" ht="409.5" customHeight="1" x14ac:dyDescent="0.25">
      <c r="A80" s="25" t="s">
        <v>110</v>
      </c>
      <c r="B80" s="25" t="s">
        <v>111</v>
      </c>
      <c r="C80" s="25" t="s">
        <v>4</v>
      </c>
      <c r="D80" s="25" t="s">
        <v>89</v>
      </c>
      <c r="E80" s="25" t="s">
        <v>112</v>
      </c>
      <c r="F80" s="25"/>
      <c r="G80" s="25" t="s">
        <v>6</v>
      </c>
      <c r="H80" s="22" t="s">
        <v>226</v>
      </c>
      <c r="I80" s="19">
        <v>311506.40000000002</v>
      </c>
      <c r="J80" s="19">
        <v>311506.40000000002</v>
      </c>
      <c r="K80" s="19">
        <v>97179</v>
      </c>
      <c r="L80" s="19">
        <v>112180.9</v>
      </c>
    </row>
    <row r="81" spans="1:12" ht="148.5" hidden="1" customHeight="1" x14ac:dyDescent="0.25">
      <c r="A81" s="27"/>
      <c r="B81" s="27"/>
      <c r="C81" s="27"/>
      <c r="D81" s="27"/>
      <c r="E81" s="27"/>
      <c r="F81" s="27"/>
      <c r="G81" s="27"/>
      <c r="H81" s="24"/>
      <c r="I81" s="21"/>
      <c r="J81" s="21"/>
      <c r="K81" s="21"/>
      <c r="L81" s="21"/>
    </row>
    <row r="82" spans="1:12" ht="387" customHeight="1" x14ac:dyDescent="0.25">
      <c r="A82" s="1" t="s">
        <v>113</v>
      </c>
      <c r="B82" s="2" t="s">
        <v>114</v>
      </c>
      <c r="C82" s="1" t="s">
        <v>115</v>
      </c>
      <c r="D82" s="1" t="s">
        <v>89</v>
      </c>
      <c r="E82" s="1" t="s">
        <v>101</v>
      </c>
      <c r="F82" s="1" t="s">
        <v>116</v>
      </c>
      <c r="G82" s="1"/>
      <c r="H82" s="1" t="s">
        <v>4</v>
      </c>
      <c r="I82" s="1" t="s">
        <v>4</v>
      </c>
      <c r="J82" s="1" t="s">
        <v>4</v>
      </c>
      <c r="K82" s="1" t="s">
        <v>4</v>
      </c>
      <c r="L82" s="1" t="s">
        <v>4</v>
      </c>
    </row>
    <row r="83" spans="1:12" ht="239.25" customHeight="1" x14ac:dyDescent="0.25">
      <c r="A83" s="1" t="s">
        <v>117</v>
      </c>
      <c r="B83" s="2" t="s">
        <v>118</v>
      </c>
      <c r="C83" s="1" t="s">
        <v>4</v>
      </c>
      <c r="D83" s="1" t="s">
        <v>89</v>
      </c>
      <c r="E83" s="1" t="s">
        <v>12</v>
      </c>
      <c r="F83" s="1"/>
      <c r="G83" s="1" t="s">
        <v>6</v>
      </c>
      <c r="H83" s="10" t="s">
        <v>227</v>
      </c>
      <c r="I83" s="9">
        <v>11500</v>
      </c>
      <c r="J83" s="9">
        <v>11500</v>
      </c>
      <c r="K83" s="9">
        <v>2771.6</v>
      </c>
      <c r="L83" s="9">
        <v>5500</v>
      </c>
    </row>
    <row r="84" spans="1:12" ht="394.5" customHeight="1" x14ac:dyDescent="0.25">
      <c r="A84" s="1" t="s">
        <v>119</v>
      </c>
      <c r="B84" s="2" t="s">
        <v>120</v>
      </c>
      <c r="C84" s="1" t="s">
        <v>121</v>
      </c>
      <c r="D84" s="1" t="s">
        <v>89</v>
      </c>
      <c r="E84" s="1" t="s">
        <v>122</v>
      </c>
      <c r="F84" s="1" t="s">
        <v>123</v>
      </c>
      <c r="G84" s="1"/>
      <c r="H84" s="1" t="s">
        <v>4</v>
      </c>
      <c r="I84" s="1" t="s">
        <v>4</v>
      </c>
      <c r="J84" s="1" t="s">
        <v>4</v>
      </c>
      <c r="K84" s="1" t="s">
        <v>4</v>
      </c>
      <c r="L84" s="1" t="s">
        <v>4</v>
      </c>
    </row>
    <row r="85" spans="1:12" ht="408.75" customHeight="1" x14ac:dyDescent="0.25">
      <c r="A85" s="25" t="s">
        <v>124</v>
      </c>
      <c r="B85" s="25" t="s">
        <v>125</v>
      </c>
      <c r="C85" s="25" t="s">
        <v>4</v>
      </c>
      <c r="D85" s="25" t="s">
        <v>53</v>
      </c>
      <c r="E85" s="25" t="s">
        <v>12</v>
      </c>
      <c r="F85" s="25"/>
      <c r="G85" s="25" t="s">
        <v>6</v>
      </c>
      <c r="H85" s="22" t="s">
        <v>228</v>
      </c>
      <c r="I85" s="19">
        <v>206000.4</v>
      </c>
      <c r="J85" s="19">
        <v>206000.4</v>
      </c>
      <c r="K85" s="19">
        <v>72316.2</v>
      </c>
      <c r="L85" s="19">
        <v>54239.6</v>
      </c>
    </row>
    <row r="86" spans="1:12" ht="151.5" customHeight="1" x14ac:dyDescent="0.25">
      <c r="A86" s="27"/>
      <c r="B86" s="27"/>
      <c r="C86" s="27"/>
      <c r="D86" s="27"/>
      <c r="E86" s="27"/>
      <c r="F86" s="27"/>
      <c r="G86" s="27"/>
      <c r="H86" s="24"/>
      <c r="I86" s="21"/>
      <c r="J86" s="21"/>
      <c r="K86" s="21"/>
      <c r="L86" s="21"/>
    </row>
    <row r="87" spans="1:12" ht="248.25" customHeight="1" x14ac:dyDescent="0.25">
      <c r="A87" s="1" t="s">
        <v>126</v>
      </c>
      <c r="B87" s="2" t="s">
        <v>127</v>
      </c>
      <c r="C87" s="1" t="s">
        <v>15</v>
      </c>
      <c r="D87" s="1" t="s">
        <v>53</v>
      </c>
      <c r="E87" s="1" t="s">
        <v>128</v>
      </c>
      <c r="F87" s="11">
        <v>43607</v>
      </c>
      <c r="G87" s="1"/>
      <c r="H87" s="1" t="s">
        <v>4</v>
      </c>
      <c r="I87" s="1" t="s">
        <v>4</v>
      </c>
      <c r="J87" s="1" t="s">
        <v>4</v>
      </c>
      <c r="K87" s="1" t="s">
        <v>4</v>
      </c>
      <c r="L87" s="1" t="s">
        <v>4</v>
      </c>
    </row>
    <row r="88" spans="1:12" ht="409.5" customHeight="1" x14ac:dyDescent="0.25">
      <c r="A88" s="25" t="s">
        <v>129</v>
      </c>
      <c r="B88" s="25" t="s">
        <v>130</v>
      </c>
      <c r="C88" s="25" t="s">
        <v>4</v>
      </c>
      <c r="D88" s="25" t="s">
        <v>1</v>
      </c>
      <c r="E88" s="25" t="s">
        <v>34</v>
      </c>
      <c r="F88" s="25"/>
      <c r="G88" s="25" t="s">
        <v>6</v>
      </c>
      <c r="H88" s="32" t="s">
        <v>229</v>
      </c>
      <c r="I88" s="19">
        <f>I91+I93+I94+I95+I96</f>
        <v>960304.1</v>
      </c>
      <c r="J88" s="19">
        <v>960304.1</v>
      </c>
      <c r="K88" s="19">
        <f>K91+K93+K94+K95+K96</f>
        <v>198170.80000000002</v>
      </c>
      <c r="L88" s="19">
        <f>L91+L93+L94+L95+L96</f>
        <v>863562.53999999992</v>
      </c>
    </row>
    <row r="89" spans="1:12" ht="30" hidden="1" customHeight="1" x14ac:dyDescent="0.25">
      <c r="A89" s="26"/>
      <c r="B89" s="26"/>
      <c r="C89" s="26"/>
      <c r="D89" s="26"/>
      <c r="E89" s="26"/>
      <c r="F89" s="26"/>
      <c r="G89" s="26"/>
      <c r="H89" s="33"/>
      <c r="I89" s="20"/>
      <c r="J89" s="20"/>
      <c r="K89" s="20"/>
      <c r="L89" s="20"/>
    </row>
    <row r="90" spans="1:12" ht="9" customHeight="1" x14ac:dyDescent="0.25">
      <c r="A90" s="27"/>
      <c r="B90" s="27"/>
      <c r="C90" s="27"/>
      <c r="D90" s="27"/>
      <c r="E90" s="27"/>
      <c r="F90" s="27"/>
      <c r="G90" s="27"/>
      <c r="H90" s="34"/>
      <c r="I90" s="21"/>
      <c r="J90" s="21"/>
      <c r="K90" s="21"/>
      <c r="L90" s="21"/>
    </row>
    <row r="91" spans="1:12" ht="233.25" customHeight="1" x14ac:dyDescent="0.25">
      <c r="A91" s="1" t="s">
        <v>131</v>
      </c>
      <c r="B91" s="2" t="s">
        <v>132</v>
      </c>
      <c r="C91" s="1" t="s">
        <v>4</v>
      </c>
      <c r="D91" s="1" t="s">
        <v>53</v>
      </c>
      <c r="E91" s="1" t="s">
        <v>101</v>
      </c>
      <c r="F91" s="11">
        <v>43857</v>
      </c>
      <c r="G91" s="1" t="s">
        <v>6</v>
      </c>
      <c r="H91" s="10" t="s">
        <v>188</v>
      </c>
      <c r="I91" s="9">
        <v>0</v>
      </c>
      <c r="J91" s="9">
        <v>0</v>
      </c>
      <c r="K91" s="9">
        <v>5999.38</v>
      </c>
      <c r="L91" s="9">
        <v>5999.38</v>
      </c>
    </row>
    <row r="92" spans="1:12" ht="243" customHeight="1" x14ac:dyDescent="0.25">
      <c r="A92" s="1" t="s">
        <v>133</v>
      </c>
      <c r="B92" s="2" t="s">
        <v>134</v>
      </c>
      <c r="C92" s="1"/>
      <c r="D92" s="1" t="s">
        <v>53</v>
      </c>
      <c r="E92" s="1" t="s">
        <v>101</v>
      </c>
      <c r="F92" s="1" t="s">
        <v>135</v>
      </c>
      <c r="G92" s="1"/>
      <c r="H92" s="1" t="s">
        <v>4</v>
      </c>
      <c r="I92" s="1" t="s">
        <v>4</v>
      </c>
      <c r="J92" s="1" t="s">
        <v>4</v>
      </c>
      <c r="K92" s="1" t="s">
        <v>4</v>
      </c>
      <c r="L92" s="1" t="s">
        <v>4</v>
      </c>
    </row>
    <row r="93" spans="1:12" ht="270.75" customHeight="1" x14ac:dyDescent="0.25">
      <c r="A93" s="1" t="s">
        <v>136</v>
      </c>
      <c r="B93" s="2" t="s">
        <v>137</v>
      </c>
      <c r="C93" s="1" t="s">
        <v>4</v>
      </c>
      <c r="D93" s="1" t="s">
        <v>29</v>
      </c>
      <c r="E93" s="1" t="s">
        <v>34</v>
      </c>
      <c r="F93" s="1"/>
      <c r="G93" s="1" t="s">
        <v>6</v>
      </c>
      <c r="H93" s="10" t="s">
        <v>230</v>
      </c>
      <c r="I93" s="9">
        <v>878586.74</v>
      </c>
      <c r="J93" s="9">
        <v>821502.6</v>
      </c>
      <c r="K93" s="9">
        <v>164036.42000000001</v>
      </c>
      <c r="L93" s="9">
        <v>778516.46</v>
      </c>
    </row>
    <row r="94" spans="1:12" ht="202.5" customHeight="1" x14ac:dyDescent="0.25">
      <c r="A94" s="1" t="s">
        <v>138</v>
      </c>
      <c r="B94" s="2" t="s">
        <v>139</v>
      </c>
      <c r="C94" s="1" t="s">
        <v>4</v>
      </c>
      <c r="D94" s="1" t="s">
        <v>74</v>
      </c>
      <c r="E94" s="1" t="s">
        <v>34</v>
      </c>
      <c r="F94" s="1"/>
      <c r="G94" s="1" t="s">
        <v>6</v>
      </c>
      <c r="H94" s="10" t="s">
        <v>192</v>
      </c>
      <c r="I94" s="9">
        <v>13140</v>
      </c>
      <c r="J94" s="9">
        <v>29669.9</v>
      </c>
      <c r="K94" s="9">
        <v>3271.68</v>
      </c>
      <c r="L94" s="9">
        <v>33307.089999999997</v>
      </c>
    </row>
    <row r="95" spans="1:12" ht="211.5" customHeight="1" x14ac:dyDescent="0.25">
      <c r="A95" s="1" t="s">
        <v>140</v>
      </c>
      <c r="B95" s="2" t="s">
        <v>141</v>
      </c>
      <c r="C95" s="1" t="s">
        <v>4</v>
      </c>
      <c r="D95" s="1" t="s">
        <v>142</v>
      </c>
      <c r="E95" s="1" t="s">
        <v>34</v>
      </c>
      <c r="F95" s="1"/>
      <c r="G95" s="1" t="s">
        <v>6</v>
      </c>
      <c r="H95" s="10" t="s">
        <v>231</v>
      </c>
      <c r="I95" s="9">
        <v>36989.1</v>
      </c>
      <c r="J95" s="9">
        <v>61006</v>
      </c>
      <c r="K95" s="9">
        <v>5988</v>
      </c>
      <c r="L95" s="9">
        <v>6570</v>
      </c>
    </row>
    <row r="96" spans="1:12" ht="135" customHeight="1" x14ac:dyDescent="0.25">
      <c r="A96" s="1" t="s">
        <v>143</v>
      </c>
      <c r="B96" s="2" t="s">
        <v>144</v>
      </c>
      <c r="C96" s="1" t="s">
        <v>4</v>
      </c>
      <c r="D96" s="1" t="s">
        <v>11</v>
      </c>
      <c r="E96" s="1" t="s">
        <v>34</v>
      </c>
      <c r="F96" s="1"/>
      <c r="G96" s="1" t="s">
        <v>6</v>
      </c>
      <c r="H96" s="10" t="s">
        <v>232</v>
      </c>
      <c r="I96" s="9">
        <v>31588.26</v>
      </c>
      <c r="J96" s="9">
        <v>48125.599999999999</v>
      </c>
      <c r="K96" s="9">
        <v>18875.32</v>
      </c>
      <c r="L96" s="9">
        <v>39169.61</v>
      </c>
    </row>
    <row r="97" spans="1:12" ht="408.75" customHeight="1" x14ac:dyDescent="0.25">
      <c r="A97" s="25" t="s">
        <v>145</v>
      </c>
      <c r="B97" s="25" t="s">
        <v>146</v>
      </c>
      <c r="C97" s="25" t="s">
        <v>4</v>
      </c>
      <c r="D97" s="25" t="s">
        <v>1</v>
      </c>
      <c r="E97" s="25" t="s">
        <v>5</v>
      </c>
      <c r="F97" s="25"/>
      <c r="G97" s="25" t="s">
        <v>6</v>
      </c>
      <c r="H97" s="22" t="s">
        <v>233</v>
      </c>
      <c r="I97" s="19">
        <f>I100</f>
        <v>194281.5</v>
      </c>
      <c r="J97" s="19">
        <v>180000</v>
      </c>
      <c r="K97" s="19">
        <f>K100</f>
        <v>13926.3</v>
      </c>
      <c r="L97" s="19">
        <f>L100</f>
        <v>37011.599999999999</v>
      </c>
    </row>
    <row r="98" spans="1:12" ht="47.25" hidden="1" customHeight="1" x14ac:dyDescent="0.25">
      <c r="A98" s="26"/>
      <c r="B98" s="26"/>
      <c r="C98" s="26"/>
      <c r="D98" s="26"/>
      <c r="E98" s="26"/>
      <c r="F98" s="26"/>
      <c r="G98" s="26"/>
      <c r="H98" s="23"/>
      <c r="I98" s="20"/>
      <c r="J98" s="20"/>
      <c r="K98" s="20"/>
      <c r="L98" s="20"/>
    </row>
    <row r="99" spans="1:12" ht="198.75" customHeight="1" x14ac:dyDescent="0.25">
      <c r="A99" s="27"/>
      <c r="B99" s="27"/>
      <c r="C99" s="27"/>
      <c r="D99" s="27"/>
      <c r="E99" s="27"/>
      <c r="F99" s="27"/>
      <c r="G99" s="27"/>
      <c r="H99" s="24"/>
      <c r="I99" s="21"/>
      <c r="J99" s="21"/>
      <c r="K99" s="21"/>
      <c r="L99" s="21"/>
    </row>
    <row r="100" spans="1:12" ht="355.5" customHeight="1" x14ac:dyDescent="0.25">
      <c r="A100" s="39" t="s">
        <v>147</v>
      </c>
      <c r="B100" s="39" t="s">
        <v>148</v>
      </c>
      <c r="C100" s="39" t="s">
        <v>4</v>
      </c>
      <c r="D100" s="39" t="s">
        <v>0</v>
      </c>
      <c r="E100" s="39" t="s">
        <v>12</v>
      </c>
      <c r="F100" s="39"/>
      <c r="G100" s="39" t="s">
        <v>6</v>
      </c>
      <c r="H100" s="38" t="s">
        <v>234</v>
      </c>
      <c r="I100" s="40">
        <v>194281.5</v>
      </c>
      <c r="J100" s="40">
        <v>180000</v>
      </c>
      <c r="K100" s="40">
        <v>13926.3</v>
      </c>
      <c r="L100" s="40">
        <v>37011.599999999999</v>
      </c>
    </row>
    <row r="101" spans="1:12" ht="276" customHeight="1" x14ac:dyDescent="0.25">
      <c r="A101" s="39"/>
      <c r="B101" s="39"/>
      <c r="C101" s="39"/>
      <c r="D101" s="39"/>
      <c r="E101" s="39"/>
      <c r="F101" s="39"/>
      <c r="G101" s="39"/>
      <c r="H101" s="38"/>
      <c r="I101" s="40"/>
      <c r="J101" s="40"/>
      <c r="K101" s="40"/>
      <c r="L101" s="40"/>
    </row>
    <row r="102" spans="1:12" ht="48.75" hidden="1" customHeight="1" x14ac:dyDescent="0.25">
      <c r="A102" s="39"/>
      <c r="B102" s="39"/>
      <c r="C102" s="39"/>
      <c r="D102" s="39"/>
      <c r="E102" s="39"/>
      <c r="F102" s="39"/>
      <c r="G102" s="39"/>
      <c r="H102" s="38"/>
      <c r="I102" s="40"/>
      <c r="J102" s="40"/>
      <c r="K102" s="40"/>
      <c r="L102" s="40"/>
    </row>
    <row r="103" spans="1:12" ht="387" customHeight="1" x14ac:dyDescent="0.25">
      <c r="A103" s="6" t="s">
        <v>198</v>
      </c>
      <c r="B103" s="7" t="s">
        <v>197</v>
      </c>
      <c r="C103" s="6" t="s">
        <v>199</v>
      </c>
      <c r="D103" s="6" t="s">
        <v>200</v>
      </c>
      <c r="E103" s="11">
        <v>44043</v>
      </c>
      <c r="F103" s="11">
        <v>44012</v>
      </c>
      <c r="G103" s="6"/>
      <c r="H103" s="6" t="s">
        <v>4</v>
      </c>
      <c r="I103" s="6" t="s">
        <v>4</v>
      </c>
      <c r="J103" s="6" t="s">
        <v>4</v>
      </c>
      <c r="K103" s="6" t="s">
        <v>4</v>
      </c>
      <c r="L103" s="6" t="s">
        <v>4</v>
      </c>
    </row>
  </sheetData>
  <mergeCells count="251">
    <mergeCell ref="J85:J86"/>
    <mergeCell ref="K85:K86"/>
    <mergeCell ref="L85:L86"/>
    <mergeCell ref="A85:A86"/>
    <mergeCell ref="B85:B86"/>
    <mergeCell ref="C85:C86"/>
    <mergeCell ref="D85:D86"/>
    <mergeCell ref="E85:E86"/>
    <mergeCell ref="F85:F86"/>
    <mergeCell ref="G85:G86"/>
    <mergeCell ref="H85:H86"/>
    <mergeCell ref="I85:I86"/>
    <mergeCell ref="J64:J65"/>
    <mergeCell ref="K64:K65"/>
    <mergeCell ref="L64:L65"/>
    <mergeCell ref="H64:H65"/>
    <mergeCell ref="A64:A65"/>
    <mergeCell ref="B64:B65"/>
    <mergeCell ref="C64:C65"/>
    <mergeCell ref="D64:D65"/>
    <mergeCell ref="E64:E65"/>
    <mergeCell ref="F64:F65"/>
    <mergeCell ref="G64:G65"/>
    <mergeCell ref="I64:I65"/>
    <mergeCell ref="J52:J53"/>
    <mergeCell ref="K52:K53"/>
    <mergeCell ref="L52:L53"/>
    <mergeCell ref="H52:H53"/>
    <mergeCell ref="A52:A53"/>
    <mergeCell ref="B52:B53"/>
    <mergeCell ref="C52:C53"/>
    <mergeCell ref="D52:D53"/>
    <mergeCell ref="E52:E53"/>
    <mergeCell ref="F52:F53"/>
    <mergeCell ref="G52:G53"/>
    <mergeCell ref="I52:I53"/>
    <mergeCell ref="K62:K63"/>
    <mergeCell ref="L62:L63"/>
    <mergeCell ref="H77:H79"/>
    <mergeCell ref="A77:A79"/>
    <mergeCell ref="B77:B79"/>
    <mergeCell ref="C77:C79"/>
    <mergeCell ref="D77:D79"/>
    <mergeCell ref="E77:E79"/>
    <mergeCell ref="F77:F79"/>
    <mergeCell ref="G77:G79"/>
    <mergeCell ref="I77:I79"/>
    <mergeCell ref="J77:J79"/>
    <mergeCell ref="K77:K79"/>
    <mergeCell ref="L77:L79"/>
    <mergeCell ref="F62:F63"/>
    <mergeCell ref="G62:G63"/>
    <mergeCell ref="H62:H63"/>
    <mergeCell ref="I62:I63"/>
    <mergeCell ref="J62:J63"/>
    <mergeCell ref="A62:A63"/>
    <mergeCell ref="B62:B63"/>
    <mergeCell ref="C62:C63"/>
    <mergeCell ref="D62:D63"/>
    <mergeCell ref="E62:E63"/>
    <mergeCell ref="K49:K50"/>
    <mergeCell ref="L49:L50"/>
    <mergeCell ref="F49:F50"/>
    <mergeCell ref="G49:G50"/>
    <mergeCell ref="H49:H50"/>
    <mergeCell ref="I49:I50"/>
    <mergeCell ref="J49:J50"/>
    <mergeCell ref="A49:A50"/>
    <mergeCell ref="B49:B50"/>
    <mergeCell ref="C49:C50"/>
    <mergeCell ref="D49:D50"/>
    <mergeCell ref="E49:E50"/>
    <mergeCell ref="L37:L38"/>
    <mergeCell ref="F29:F30"/>
    <mergeCell ref="G29:G30"/>
    <mergeCell ref="H29:H30"/>
    <mergeCell ref="I29:I30"/>
    <mergeCell ref="J29:J30"/>
    <mergeCell ref="A29:A30"/>
    <mergeCell ref="B29:B30"/>
    <mergeCell ref="C29:C30"/>
    <mergeCell ref="D29:D30"/>
    <mergeCell ref="E29:E30"/>
    <mergeCell ref="A37:A38"/>
    <mergeCell ref="B37:B38"/>
    <mergeCell ref="C37:C38"/>
    <mergeCell ref="D37:D38"/>
    <mergeCell ref="E37:E38"/>
    <mergeCell ref="F37:F38"/>
    <mergeCell ref="G37:G38"/>
    <mergeCell ref="H37:H38"/>
    <mergeCell ref="I37:I38"/>
    <mergeCell ref="A22:A24"/>
    <mergeCell ref="B22:B24"/>
    <mergeCell ref="C22:C24"/>
    <mergeCell ref="D22:D24"/>
    <mergeCell ref="E22:E24"/>
    <mergeCell ref="F22:F24"/>
    <mergeCell ref="G22:G24"/>
    <mergeCell ref="I22:I24"/>
    <mergeCell ref="J22:J24"/>
    <mergeCell ref="E9:E12"/>
    <mergeCell ref="K29:K30"/>
    <mergeCell ref="L29:L30"/>
    <mergeCell ref="F9:F12"/>
    <mergeCell ref="G9:G12"/>
    <mergeCell ref="H9:H12"/>
    <mergeCell ref="I9:I12"/>
    <mergeCell ref="J9:J12"/>
    <mergeCell ref="K9:K12"/>
    <mergeCell ref="L9:L12"/>
    <mergeCell ref="H22:H24"/>
    <mergeCell ref="K22:K24"/>
    <mergeCell ref="L22:L24"/>
    <mergeCell ref="E19:E20"/>
    <mergeCell ref="F19:F20"/>
    <mergeCell ref="G19:G20"/>
    <mergeCell ref="H19:H20"/>
    <mergeCell ref="I19:I20"/>
    <mergeCell ref="J19:J20"/>
    <mergeCell ref="K19:K20"/>
    <mergeCell ref="L19:L20"/>
    <mergeCell ref="A7:L7"/>
    <mergeCell ref="C32:L32"/>
    <mergeCell ref="C33:L33"/>
    <mergeCell ref="A1:L1"/>
    <mergeCell ref="A2:L2"/>
    <mergeCell ref="A3:L3"/>
    <mergeCell ref="A4:A5"/>
    <mergeCell ref="B4:B5"/>
    <mergeCell ref="C4:C5"/>
    <mergeCell ref="D4:D5"/>
    <mergeCell ref="E4:E5"/>
    <mergeCell ref="F4:F5"/>
    <mergeCell ref="G4:G5"/>
    <mergeCell ref="H4:H5"/>
    <mergeCell ref="I4:K4"/>
    <mergeCell ref="L4:L5"/>
    <mergeCell ref="A19:A20"/>
    <mergeCell ref="B19:B20"/>
    <mergeCell ref="C19:C20"/>
    <mergeCell ref="D19:D20"/>
    <mergeCell ref="A9:A12"/>
    <mergeCell ref="B9:B12"/>
    <mergeCell ref="C9:C12"/>
    <mergeCell ref="D9:D12"/>
    <mergeCell ref="C43:L44"/>
    <mergeCell ref="H25:H28"/>
    <mergeCell ref="A25:A28"/>
    <mergeCell ref="B25:B28"/>
    <mergeCell ref="C25:C28"/>
    <mergeCell ref="D25:D28"/>
    <mergeCell ref="E25:E28"/>
    <mergeCell ref="F25:F28"/>
    <mergeCell ref="G25:G28"/>
    <mergeCell ref="I25:I28"/>
    <mergeCell ref="A40:A41"/>
    <mergeCell ref="B40:B41"/>
    <mergeCell ref="C40:C41"/>
    <mergeCell ref="D40:D41"/>
    <mergeCell ref="E40:E41"/>
    <mergeCell ref="F40:F41"/>
    <mergeCell ref="G40:G41"/>
    <mergeCell ref="H40:H41"/>
    <mergeCell ref="I40:I41"/>
    <mergeCell ref="J40:J41"/>
    <mergeCell ref="K40:K41"/>
    <mergeCell ref="L40:L41"/>
    <mergeCell ref="J37:J38"/>
    <mergeCell ref="K37:K38"/>
    <mergeCell ref="J100:J102"/>
    <mergeCell ref="K100:K102"/>
    <mergeCell ref="L100:L102"/>
    <mergeCell ref="H69:H71"/>
    <mergeCell ref="A69:A71"/>
    <mergeCell ref="B69:B71"/>
    <mergeCell ref="C69:C71"/>
    <mergeCell ref="D69:D71"/>
    <mergeCell ref="E69:E71"/>
    <mergeCell ref="F69:F71"/>
    <mergeCell ref="G69:G71"/>
    <mergeCell ref="I69:I71"/>
    <mergeCell ref="K80:K81"/>
    <mergeCell ref="L80:L81"/>
    <mergeCell ref="F80:F81"/>
    <mergeCell ref="G80:G81"/>
    <mergeCell ref="H80:H81"/>
    <mergeCell ref="I80:I81"/>
    <mergeCell ref="J80:J81"/>
    <mergeCell ref="A80:A81"/>
    <mergeCell ref="B80:B81"/>
    <mergeCell ref="C80:C81"/>
    <mergeCell ref="D80:D81"/>
    <mergeCell ref="E80:E81"/>
    <mergeCell ref="H100:H102"/>
    <mergeCell ref="A100:A102"/>
    <mergeCell ref="B100:B102"/>
    <mergeCell ref="C100:C102"/>
    <mergeCell ref="D100:D102"/>
    <mergeCell ref="E100:E102"/>
    <mergeCell ref="F100:F102"/>
    <mergeCell ref="G100:G102"/>
    <mergeCell ref="I100:I102"/>
    <mergeCell ref="I97:I99"/>
    <mergeCell ref="C14:L14"/>
    <mergeCell ref="C15:L15"/>
    <mergeCell ref="A88:A90"/>
    <mergeCell ref="B88:B90"/>
    <mergeCell ref="C88:C90"/>
    <mergeCell ref="D88:D90"/>
    <mergeCell ref="E88:E90"/>
    <mergeCell ref="F88:F90"/>
    <mergeCell ref="G88:G90"/>
    <mergeCell ref="H88:H90"/>
    <mergeCell ref="I88:I90"/>
    <mergeCell ref="J88:J90"/>
    <mergeCell ref="K88:K90"/>
    <mergeCell ref="L88:L90"/>
    <mergeCell ref="J69:J71"/>
    <mergeCell ref="K69:K71"/>
    <mergeCell ref="L69:L71"/>
    <mergeCell ref="J25:J28"/>
    <mergeCell ref="K25:K28"/>
    <mergeCell ref="L25:L28"/>
    <mergeCell ref="C45:L45"/>
    <mergeCell ref="A43:A44"/>
    <mergeCell ref="B43:B44"/>
    <mergeCell ref="J97:J99"/>
    <mergeCell ref="K97:K99"/>
    <mergeCell ref="L97:L99"/>
    <mergeCell ref="H56:H60"/>
    <mergeCell ref="A56:A60"/>
    <mergeCell ref="B56:B60"/>
    <mergeCell ref="C56:C60"/>
    <mergeCell ref="D56:D60"/>
    <mergeCell ref="E56:E60"/>
    <mergeCell ref="G56:G60"/>
    <mergeCell ref="I56:I60"/>
    <mergeCell ref="J56:J60"/>
    <mergeCell ref="K56:K60"/>
    <mergeCell ref="L56:L60"/>
    <mergeCell ref="F56:F57"/>
    <mergeCell ref="F58:F60"/>
    <mergeCell ref="A97:A99"/>
    <mergeCell ref="B97:B99"/>
    <mergeCell ref="C97:C99"/>
    <mergeCell ref="D97:D99"/>
    <mergeCell ref="E97:E99"/>
    <mergeCell ref="F97:F99"/>
    <mergeCell ref="G97:G99"/>
    <mergeCell ref="H97:H99"/>
  </mergeCells>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2020-08-14T12:18:09Z</cp:lastPrinted>
  <dcterms:created xsi:type="dcterms:W3CDTF">2020-05-21T07:27:10Z</dcterms:created>
  <dcterms:modified xsi:type="dcterms:W3CDTF">2020-08-14T14:39:56Z</dcterms:modified>
</cp:coreProperties>
</file>