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_VolkovIN\Desktop\Мониторинг ГП 15\"/>
    </mc:Choice>
  </mc:AlternateContent>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15'!$A$1:$L$123</definedName>
  </definedNames>
  <calcPr calcId="162913"/>
</workbook>
</file>

<file path=xl/calcChain.xml><?xml version="1.0" encoding="utf-8"?>
<calcChain xmlns="http://schemas.openxmlformats.org/spreadsheetml/2006/main">
  <c r="I25" i="1" l="1"/>
  <c r="L44" i="1" l="1"/>
  <c r="L115" i="1"/>
  <c r="K115" i="1"/>
  <c r="I115" i="1"/>
  <c r="L106" i="1"/>
  <c r="K106" i="1"/>
  <c r="I106" i="1"/>
  <c r="L93" i="1"/>
  <c r="K93" i="1"/>
  <c r="I93" i="1"/>
  <c r="L66" i="1"/>
  <c r="K66" i="1"/>
  <c r="I66" i="1"/>
  <c r="L54" i="1"/>
  <c r="K54" i="1"/>
  <c r="I54" i="1"/>
  <c r="K44" i="1"/>
  <c r="I44" i="1"/>
  <c r="L25" i="1"/>
  <c r="K25" i="1"/>
  <c r="L9" i="1"/>
  <c r="K9" i="1"/>
  <c r="I9" i="1"/>
  <c r="L8" i="1" l="1"/>
  <c r="K8" i="1"/>
  <c r="I8" i="1"/>
</calcChain>
</file>

<file path=xl/sharedStrings.xml><?xml version="1.0" encoding="utf-8"?>
<sst xmlns="http://schemas.openxmlformats.org/spreadsheetml/2006/main" count="530" uniqueCount="251">
  <si>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</si>
  <si>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</si>
  <si>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</si>
  <si>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</si>
  <si>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</si>
  <si>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</si>
  <si>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</si>
  <si>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</si>
  <si>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</si>
  <si>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</si>
  <si>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</si>
  <si>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</si>
  <si>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</si>
  <si>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</si>
  <si>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</si>
  <si>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</si>
  <si>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</si>
  <si>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</si>
  <si>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</si>
  <si>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</si>
  <si>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</si>
  <si>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</si>
  <si>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</si>
  <si>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</si>
  <si>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</si>
  <si>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</si>
  <si>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</si>
  <si>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</si>
  <si>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</si>
  <si>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</si>
  <si>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</si>
  <si>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</si>
  <si>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</si>
  <si>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</si>
  <si>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</si>
  <si>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</si>
  <si>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</si>
  <si>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</si>
  <si>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</si>
  <si>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</si>
  <si>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</si>
  <si>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</si>
  <si>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</si>
  <si>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</si>
  <si>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</si>
  <si>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</si>
  <si>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</si>
  <si>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</si>
  <si>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</si>
  <si>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</si>
  <si>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</si>
  <si>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</si>
  <si>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</si>
  <si>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</si>
  <si>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</si>
  <si>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</si>
  <si>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</si>
  <si>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</si>
  <si>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</si>
  <si>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</si>
  <si>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</si>
  <si>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</si>
  <si>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</si>
  <si>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</si>
  <si>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</si>
  <si>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</si>
  <si>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</si>
  <si>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</si>
  <si>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</si>
  <si>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</si>
  <si>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</si>
  <si>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</si>
  <si>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</si>
  <si>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</si>
  <si>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</si>
  <si>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</si>
  <si>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</si>
  <si>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</si>
  <si>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</si>
  <si>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</si>
  <si>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</si>
  <si>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</si>
  <si>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</si>
  <si>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</si>
  <si>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</si>
  <si>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</si>
  <si>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</si>
  <si>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</si>
  <si>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</si>
  <si>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</si>
  <si>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</si>
  <si>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</si>
  <si>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</si>
  <si>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</si>
  <si>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</si>
  <si>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</si>
  <si>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</si>
  <si>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</si>
  <si>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</si>
  <si>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</si>
  <si>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</si>
  <si>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</si>
  <si>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</si>
  <si>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</si>
  <si>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</si>
  <si>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</si>
  <si>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</si>
  <si>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</si>
  <si>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</si>
  <si>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</si>
  <si>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</si>
  <si>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</si>
  <si>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</si>
  <si>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</si>
  <si>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</si>
  <si>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</si>
  <si>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</si>
  <si>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</si>
  <si>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</si>
  <si>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</si>
  <si>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</si>
  <si>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</si>
  <si>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</si>
  <si>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</si>
  <si>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</si>
  <si>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</si>
  <si>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</si>
  <si>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</si>
  <si>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</si>
  <si>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</si>
  <si>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</si>
  <si>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</si>
  <si>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</si>
  <si>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</si>
  <si>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</si>
  <si>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</si>
  <si>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</si>
  <si>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</si>
  <si>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</si>
  <si>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</si>
  <si>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</si>
  <si>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</si>
  <si>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</si>
  <si>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</si>
  <si>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</si>
  <si>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</si>
  <si>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</si>
  <si>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</si>
  <si>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</si>
  <si>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</si>
  <si>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</si>
  <si>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</si>
  <si>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</si>
  <si>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</si>
  <si>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</si>
  <si>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</si>
  <si>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</si>
  <si>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</si>
  <si>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</si>
  <si>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</si>
  <si>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</si>
  <si>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</si>
  <si>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</si>
  <si>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</si>
  <si>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</si>
  <si>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</si>
  <si>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</si>
  <si>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</si>
  <si>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</si>
  <si>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</si>
  <si>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</si>
  <si>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</si>
  <si>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</si>
  <si>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</si>
  <si>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</si>
  <si>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</si>
  <si>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</si>
  <si>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</si>
  <si>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</si>
  <si>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</si>
  <si>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</si>
  <si>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</si>
  <si>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</si>
  <si>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</si>
  <si>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</si>
  <si>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t>9.1.1.16</t>
  </si>
  <si>
    <t>Контрольное событие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t>
  </si>
  <si>
    <t>Васильченко Ю.Л. (Федеральная служба государственной статистики), Начальник Управления национальной системы управления данными государственной статистики</t>
  </si>
  <si>
    <t>Контрольное событие 9.Р3.1.1. Разработан статистический инструментарий выборочного наблюдения состояния здоровья населения</t>
  </si>
  <si>
    <t>9.Р3.1.1</t>
  </si>
  <si>
    <t xml:space="preserve">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07.05.2012 № 596-606 важнейших целевых показателей, отражает результат выполнения мероприятий приоритетных национальных проектов
</t>
  </si>
  <si>
    <t>Никитина С.Ю. (Федеральная служба государственной статистики), Начальник Управления статистики населения и здравоохранения</t>
  </si>
  <si>
    <t>Контрольное событие 9.2.2.4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</si>
  <si>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9.2.2.4</t>
  </si>
  <si>
    <t>28.08.2020</t>
  </si>
  <si>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Росстата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Доведены средства до территориальных органов Росстата на оплату командировочных расходов.
</t>
  </si>
  <si>
    <t>Мероприятие 9.4.2:Контрольное событие 9.4.2.1.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сентября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в связи со сложившейся эпидемиологической обстановкой.</t>
  </si>
  <si>
    <t>9.4.2.1</t>
  </si>
  <si>
    <t>В рамках реализации контракта от 29.08.2018 № ST2/2/A.1.21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от 27.01.2020 № 2).</t>
  </si>
  <si>
    <t>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от 30.01.2020 № 4), оплата осуществлена из остатков средств финансирования, полученных в предыдущие периоды и находящихся на специальных счетах на 01.01.2020).</t>
  </si>
  <si>
    <t>Плановые проектные документы (План закупок, План реализации и Бюджет Проекта) на 2020 год, а также и Отчет об исполнении Плана закупок и Плана реализации за 2019 год согласованы с Минэкономразвития России и Минфином России, утверждены МКС и руководителем Росстата 18.03.2020. В отчетном периоде осуществлялась текущая работа по проведению конкурсных процедур в соответствии с Планом закупок Проекта, а также взаимодействие с Всемирным банком по вопросу продления Проекта РСГС-2.</t>
  </si>
  <si>
    <t>Наименование государственной программы: Экономическое развитие и инновационная экономика.                                                    Отчетный период IV квартал 2020 г.</t>
  </si>
  <si>
    <t>9.2.2.5</t>
  </si>
  <si>
    <t>Контрольное событие 9.2.2.5. Внесен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</si>
  <si>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Пушкин В.М. (Министерство экономического развития Российской Федерации), Директор Департамента развития цифровой экономики</t>
  </si>
  <si>
    <t>9.5.2.2</t>
  </si>
  <si>
    <t>Контрольное событие 9.5.2.2. Утвержден приказ Росстата о Календарном плане подготовки, проведения  и обработки Выборочного наблюдения доходов населения и участия в социальных программах 2021 года</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</si>
  <si>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Оказываются  услуги по обеспечению  связью  центрального аппарата  и территориальных органов государственной статистики.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№78-ТС/242-ПК-ПРОФИ  на поставку оборудования для автоматизированных рабочих мест информационно-вычислительной системы Росстата (ИВС Росстата);
- от 05.08.2020 № 82-ТС/242-ЛАНИТ-Интеграция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</si>
  <si>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На основании распоряжения Правительства Российской Федерации от 01.08.2019 № 1700-р об определении единственными исполнителями осуществляемых Росстатом в 2019-2020 годах закупок в рамках проведения ВПН-2020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ВПН-2020.
</t>
  </si>
  <si>
    <t xml:space="preserve">Принято постановление Правительства Российской Федерации от 29.08.2020 № 1315 «Об организации сельскохозяйственной микропереписи 2021 года».
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от 28.09.2020 №586 "Об утверждении форм федерального статистического наблюдения "Сельскохозяйственная микроперепись 2021 года" и указаний по их заполнению.
17.03.2020 проведено заседание Комиссии Росстата по сельскохозяйственной микропереписи 2021 года (далее - СХМП-2021),  на которой была россмотрена програма СХМП-2021 (протокол от 17.03.2020 №ПМ/12/6-ПКМ). 27.10.2020 проведено заседание Комиссии Росстата по сельскохозяйственной микропереписи 2021 года (далее - СХМП-2021),  на которой были россмотрены методы и способы проведения СХМП-2021 (протокол от 27.10.2020 №ПМ/12/67-ПКМ).
Заключены государственные контракты:
- от 02.06.2020 № б/н на выполнение работ по апробации методологии и организации проведения СХМП-2021;
- от 10.06.2020 № б/н на выполнение НИР по разработке рекомендаций по методологии и организации проведения СХМП-2021;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СХМП-2021, с использованием мультимедийных технологий;
- 19.10.2020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2020-2021гг.
</t>
  </si>
  <si>
    <t>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2020-2021гг.</t>
  </si>
  <si>
    <t xml:space="preserve">Заключены государственные контракты:
-  от 02.06.2020 № б/н на выполнение работ по апробации методологии и организации проведения СХМП-2021;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СХМП-2021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</si>
  <si>
    <t xml:space="preserve">Заключены государственные контракты: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НИР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</si>
  <si>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Проведены совещания с участием представителей ТОГС, расположенных в Дальневосточном федеральном округе и в Центральном федеральном округе, по подготовке к проведению сплошного наблюдения субъектов МСП.
Идет подготовка проекта Технического задания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2021-2022 г.г., а также системным сопровождением АС МиСП ИВС  Росстата в 2022 году.
Направлены письма об информационном содействии в проведении сплошного наблюдения МСП в Пенсионный фонд России, в Фонд социального страхования России, в «Фирму 1С», Президенту Российского союза промышленников и предпринимателей, Президенту Торгово-промышленной палаты Российской Федерации, Уполномоченному по защите прав предпринимателей в Российской Федерации, Президенту Общероссийской общественной организации малого и среднего предпринимательства «ОПОРА РОССИИ». Подготовлено и разослано в ТОГС Экономическое описание «Формирование списков субъектов малого и среднего предпринимательства, регистрация отчетности от респондентов, мониторинг». Подготовлены и разосланы в ТОГС «Указания по формированию перечней (каталогов) объектов федерального статистического наблюдения на основе АС ГС ОФСН для проведения сплошного обследования субъектов малого и среднего предпринимательства за 2020 год».
</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</si>
  <si>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</si>
  <si>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июле 2020 г.:
-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-сформированы итоговые и публикационные таблицы;
- подготовлены данные для публикации таблиц на Интернет-сайте Росстата.
В сентябре 2020 г.  на сайте Росстата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t>
  </si>
  <si>
    <r>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В сентябре-октябре:
- оказана методологическая и консультативная помощь при проведении контрольных мероприятий по выборочному наблюдению участия населения в непрерывном образовании (август-сентябрь 2020 года, Калининградстат, Хабаровскстат);
- Выполнены работы в III квартале в части:
- доработки подсистемы ведения списка домохозяйств, ввода и редактирования анкет, формально-логического контроля, формирования сводных итогов;
- проведены работы тестирования подсистемы администрирования и мониторинга;
- информационно-технологического сопровождения программного комплекса;
 - обработки данных наблюдения на федеральном уровне.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участия населения в непрерывном образовании в августе-сентябре 2020 года.
ࡲ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1"/>
        <color rgb="FF000000"/>
        <rFont val="Times New Roman"/>
        <family val="1"/>
        <charset val="204"/>
      </rPr>
      <t/>
    </r>
  </si>
  <si>
    <t xml:space="preserve">Утвержден приказ Росстата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октябре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сентябрь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Утверждены и размещены на официальном сайте единой информационной системы в сфере закупок (www.zakupki.gov.ru) конкурсные документации на:
-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(извещение от 11.09.2020 № 0173100011920000111);
-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(извещение от 30.09.2020 № 0173100011920000123).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08.05.2020 №32-П-2020/ИП РОМАНЕНКО-1 на поставку канцелярских принадлежностей выборочного обследования рабочей силы;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 от 29.10.2020 № 130-ПЗ/242-Альфаком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</si>
  <si>
    <t xml:space="preserve">Проводилась работа по подготовке и согласованию плана учебных мероприятий для сотрудников Росстата на 2020-2021 гг.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Проведена подготовительная работа по обеспечению обучения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(4-8 октября 2020 г.).
В октябре 2020 г. в г. Сочи  проведено очное обучение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t>
  </si>
  <si>
    <t xml:space="preserve">Утверждены приказы Росстата:
- от 13.02.2020 № 63 «Об утверждении Календарного плана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от 10.07.2020 № 378 «О внесении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 от 28.08.2020 № 495 «Об утверждении Основных методологических и организационных положений Комплексного наблюдения условий жизни населения»;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 от 07.10.2020 № 621 «Об утверждении Плана административно-территориального размещения выборки домохозяйств для проведения комплексного наблюдения условий жизни населения».
Заключены государственные контракты: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Заключено 6 государственных контрактов на поставку материальных запасов (канцелярия, бумага, экипировка, фиксация данных).
В январе-октябре 2020 г.: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во всех субъектах Российской Федерации привлечены интервьюеры, и начаты работы по проведению опросов домохозяйств  по программе комплексного наблюдения условий жизни населения с охватом 60 тыс. д/х;
- проведена опытная эксплуатация ПК СДП для ввода и формально-логического контроля первичных статистических данных комплексного наблюдения условий жизни населения;
- привлечены операторы формального и логического контроля и операторы ввода статистической информации для ввода первичных статистических данных комплексного наблюдения условий жизни населения;
- начата промышленная эксплуатация ПК СДП в части ввода и формально-логического контроля первичных статистических данных комплексного наблюдения условий жизни населения;
- проводится работа по оперативному решению вопросов и оказанию консультативной помощи  ТОГС при подготовке и проведении комплексного наблюдения условий жизни населения в субъектах Российской Федерации на портале ПК СДП.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комплексного наблюдения условий жизни населения в октябре-ноябре 2020 года.
</t>
  </si>
  <si>
    <t xml:space="preserve">Заключен государственный контракт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январе-июле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-сформированы итоговые и публикационные таблицы;
- подготовлены данные для публикации таблиц на Интернет-сайте Росстата.
В сентябре 2020 г. на сайте Росстата опубликованы базы микроданных выборочного наблюдения использования суточного фонда времени населением (https://rosstat.gov.ru/free_doc/new_site/population/urov/sut_fond19/index.html).
</t>
  </si>
  <si>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08.01. по 28.02.2020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</si>
  <si>
    <t xml:space="preserve">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1-ый этап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 осуществлен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t>
  </si>
  <si>
    <t>Контрольное событие 9.4.2.1  Проведен обучающий семинар по теме: "Качество структурного обследования предприятий как информационной основы разработки таблиц затраты-выпуск"</t>
  </si>
  <si>
    <t>30.09.2020</t>
  </si>
  <si>
    <t>Фролова Е.Б., Начальник Управления статистики уровня жизни и обследования домашних хозяйств, Федеральная служба государственной статистики</t>
  </si>
  <si>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01.06.2004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01.12.2020. В связи с принятием постановления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Росстатом в адрес Минэкономразвития России направлено письмо от 11.11.2020 № ПС-17-6/973-ПМ о предложениях по переносу сроков реализации ряда контрольных событий, в частности контрольного события 9.2.2.5, с 2020 года на 2021 год. Таким образом, контрольное событие 9.2.2.5 предложено перенести на «01.04.2021».
</t>
  </si>
  <si>
    <t xml:space="preserve">Мероприятие 9.2.2: Контрольное событие 9.2.2.3 В соответствии с подпунктом «а» пункта 8 постановления Правительства Российской Федерации от 07.12.2019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01.06.2020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соответственно – проект акта,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01.06.2020 на 01.12.2020.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постановления необходимо представить до 01.12.2020.
Контрольное событие 9.2.2.4 В соответствии с подпунктом «б» пункта 8 Правительства Российской Федерации от 07.12.2019 № 1608 «Об организации Всероссийской переписи населения 2020 года» в редакции  постановления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Росстат представил письмом от 30.10.2020 № ПМ-08-2/526-ПП в Минэкономразвития России для внесения в Правительство Российской Федерации проект постановления Правительства Российской Федерации «Об утверждении Порядка подведения итогов Всероссийской переписи населения 2020 года» до 28.02.2021. Контрольное событие 9.2.2.5. В соответствии с подпунктом «б» пункта 8 Правительства Российской Федерации от 07.12.2019 № 1608 «Об организации Всероссийской переписи населения 2020 года» в редакции постановления № 943 Росстат представил с письмом от 30.10.2020 № ПМ-08-2/526-ПП в Минэкономразвития России для внесения в Правительство Российской Федерации проект постановления Правительства Российской Федерации «Об утверждении Порядка подведения итогов Всероссийской переписи населения 2020 года» до 01.04.2021.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</si>
  <si>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395 работ. Принято 13 актов Правительства Российской Федерации по внесению изменений в Федеральный план статистических работ.
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(далее - НИР). 
Оказываются услуги по обеспечению связью центрального аппарата и территориальных органов государственной статистики. 
Утверждена и размещена на официальном сайте единой информационной системы в сфере закупок (www.zakupki.gov.ru) конкурсная документация по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(извещение от 25.09.2020 № 0173100011920000115).
В соответствии с заключенными государственными контрактами оказаны услуги по сопровождению подсистем ИВС Росстата за II квартал 2020 г.: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 78-ТС/242-ПК-ПРОФИ на поставку оборудования для автоматизированных рабочих мест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 от 03.09.2020 № 92-ТС/242-Маркин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Заключены государственные контракты:
- от 11.06.2020 № 48-НР-2020/ФГБОУ ВО "ГУУ"- 11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(завершены работы по 1 этапу, Акт от 07.10.2020 № 1 https://zakupki.gov.ru/epz/contract/contractCard/document-info.html?reestrNumber=1770823464020000055&amp;backUrl=1bcc68b8-4be2-4d92-9eb8-e44ac2767b81);
- от 16.06.2020 № 51-НР-2020/КО ИНВЕСТ-1 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этапу Акт № 1 от 16.09.2019 https://zakupki.gov.ru/epz/contract/contractCard/document-info.html?reestrNumber=1770823464020000096&amp;backUrl=b357ac58-3bb1-4d8b-9cca-59807c3382a6);
- от 23.09.2020 №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В соответствии с Государственным контрактом от 08.07.2019 № 43-НР-2019-2020/КО ИНВЕСТ-1 осуществляется выполнение НИР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28.04.2008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07.05.2012 № 601 "Об основных направлениях совершенствования системы государственного управления". База данных показателей муниципальных образований – БД ПМО размещена по адресу: https://www.gks.ru/storage/mediabank/munst.htm.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</si>
  <si>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395 работ.
На официальном сайте Росстата в информационно-телекоммуникационной сети "Интернет" (далее - интернет-сайт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некоторых актов Правительства Российской Федерации" 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07.05.2012 № 601 "Об основных направлениях совершенствования системы государственного управления". База данных показателей муниципальных образований – БД ПМО размещена по адресу: https://www.gks.ru/storage/mediabank/munst.htm.
</t>
  </si>
  <si>
    <t xml:space="preserve">Мероприятие 9.1.1 Контрольное событие 9.1.1.16. 
Выполнение контрольного события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 целессобразно после перевода государственной информационной системы «Цифровая аналитическая платформа предоставления статистических данных» (далее - ГИС ЦАП) в промышленную эксплуатацию в июне 2021 года в соответствии с календарными планами выполнения работ по государственным контрактам на выполнение работ по проектированию, разработке, апробации и вводу в эксплуатацию компонентов ГИС ЦАП: от 13.08.2019 № 56-ИКТ/242-2019-2021/НИИ"ВОСХОД"-1; от 12.08.2019 № 58-ИКТ/242-2019-2021/ООО"НЦИ"-1; от 12.08.2019 № 59-ИКТ/242-2019-2021/НИИ"ВОСХОД"-2; от 13.08.2019 № 60-ИКТ/242-2019-2021/НИИ"ВОСХОД"-3.
До ввода ГИС ЦАП в промышленную эксплуатацию в системе отсутствует информационное наполнение, необходимое для разработки и апробации методики.
Разработка методики оценки отчетной нагрузки на респондентов и ее нормирования (далее – Методика) должна основываться на результатах научно-исследовательской работы «Разработка рекомендаций по оценке отчетной нагрузки на респондентов и ее нормированию» (далее – НИР). Однако результаты проведенной к настоящему времени НИР не позволяют в полной мере алгоритмизировать расчет плановой и фактической отчетной нагрузки в автоматизированном режиме.
Разработку и апробацию Методики возможно выполнить, используя результаты эксплуатации государственной информационной системы «Цифровая аналитическая платформа предоставления статистических данных» (далее – ГИС ЦАП). 
На этапе опытной эксплуатации программно-технологических компонентов ГИС ЦАП (срок окончания – 31.07.2020) разработка и апробация Методики не представилась возможной из-за отсутствия необходимого информационного наполнения ГИС ЦАП.
Разработку Методики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указанного мероприятия – III квартал 2021 года.
</t>
  </si>
  <si>
    <t xml:space="preserve">Разработку методики оценки отчетной нагрузки на респондентов и ее нормирования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 III квартал 2021 года. Росстатом в адрес Минэкономразвития России направлено письмо от 11.11.2020 № ПС-17-6/973-ПМ с предложением по переносу срока реализации данного контрольного события с «31.07.2020» на «01.10.2021».
</t>
  </si>
  <si>
    <t xml:space="preserve">Подготовлен и 13.02.2020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(далее - НИР). 
Утверждена и размещена на официальном сайте единой информационной системы в сфере закупок 1 конкурсная документация на выполнение НИР по:
- разработке аналитических подходов и рекомендаций по оценке системы показателей результативности и эффективности реализации стратегических документов в различных отраслях статистики (извещение от 25.09.2020 № 0173100011920000115).
Заключены государственные контракты:
- от 11.06.2020 № 48-НР-2020/ФГБОУ ВО "ГУУ"-11 на выполнение НИР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(завершены работы по 1 этапу, Акт от 07.10.2020 № 1, https://zakupki.gov.ru/epz/contract/contractCard/document-info.html?reestrNumber=1770823464020000055&amp;backUrl=1bcc68b8-4be2-4d92-9eb8-e44ac2767b81);
- от 16.06.2020 № 51-НР-2020/КО ИНВЕСТ-1на выполнение НИР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НИР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- 08.07.2019 № 43-НР-2019-2020/КО ИНВЕСТ-1 на выполнение НИР по разработке рекомендаций по стоимостной оценке строительных объектов для  международных сопоставлений ВВП (этап 2020 года). Осуществляются работы по выполнению НИР;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НИР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02.09.2020 № 90-НР-2020/РЭУ-1 на выполнение НИР по разработке концепции по созданию и распространению связанных открытых статистических данных Росстата (завершены работы по 1 этапу Акт от 16.09.2019 № 1 https://zakupki.gov.ru/epz/contract/contractCard/document-info.html?reestrNumber=1770823464020000096&amp;backUrl=b357ac58-3bb1-4d8b-9cca-59807c3382a6);
- от 23.09.2020 № 117-НР/МГУ на выполнение НИР по совершенствованию системы показателей, характеризующих ход выполнения мероприятий, проводимых в рамках Десятилетия детства.
</t>
  </si>
  <si>
    <t>Утверждены приказы Росстата:
- от 03.02.2020 № 9-у методика расчета тиражей немашиночитаемых документов для проведения Всероссийской переписи населения 2020 года;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 «О внесении изменений в приказ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17.09.2020 № 553 «Об утверждении документов Всероссийской переписи населения 2020 года»;
- от 09.10.2020 № 624 «Об утверждении Инструкции о порядке подготовки материалов Всероссийской переписи населения 2020 года к обработке».
Принято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Утверждены и размещены на официальном сайте единой информационной системы в сфере закупок (www.zakupki.gov.ru) конкурсные документации:
- на выполнение научно-исследовательской работы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(извещение от 03.09.2020 № 0173100011920000108);
-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 Всероссийской переписи населения (извещение от 25.09.2020 № 0173100011920000116).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Всероссийской переписи населения 2020 г. (далее -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года.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25.03.2020 № 19-ВПН-2020/МультиТехнологии на оказание услуг по размещению информационных телевизионных роликов по ВПН-2020;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 от 29.04.2020 № 31-ВПН-2020/ГМЦ-4  на оказание услуг по подготовке к автоматизированной обработке и по автоматизированной обработке  материалов ВПН-2020 этап I;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проведения ВПН-2020. Поставка оборудования произведена в полном объеме;
- от 24.04.2020 № 25-ВПН-2020/САЯПИН-1 по разработке учебных курсов для проведения обучения всех категорий переписных работников ВПН-2020;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 от 22.06.2020 № б/н на выполнение НИР по разработке рекомендаций по присоединению спецконтингентов к численности населения при ВПН-2020;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(вторая очередь),  выделенных Росстату распоряжением Правительства Российской Федерации от 22.02.2020 № 410-р  из резервного фонда Правительства Российской Федерации.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(от 03.03.2020 № ПС-08-2/214-ПМ). 
Письмо в Аппарат Правительства Российской Федерации о проведении заседания Комиссии Правительства Российской Федерации по проведению Всероссийской переписи населения от 15.10.2020 № ПМ-08-2/51-ДП. По поручению Правительства Российской Федерации от 22.10.2020 № 4666-ПП направлены письма по уточнению состава Комиссии Правительства Российской Федерации по проведению Всероссийской переписи населения 2020 года  (от 23.10.2020 № ПМ-08-2/3085-МВ направлено письмо в Минтруд России, от 23.10.2020 № ПМ-08-2/410-РВ – направлено письмо в Правительство Республики Дагестан,  от 26.10.2020 № ПМ-08-2/515-ПП – направлено письмо в Аппарат Правительства Российской Федерации). 
Было направлено письмо от 30.10.2020 № ПС-08-2/930-ПМ в Минэкономразвития России о предложениях по актуализации состава участников заседания Комиссии Правительства Российской Федерации по проведению Всероссийской переписи населения.
В Минэкономразвития России направлен проект постановления Правительства Российской Федерации «Об утверждении Порядка подведения итогов Всероссийской переписи населения 2020 года» от 30.10.2020 № ПМ-08-2/526-ПП.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Всероссийской переписи населения в 2021 году (исх. от 25.05.2020 № ПМ-17-3/459-ПМ).
В соответствии с подпунктом «а» пункта 8 постановления Правительства Российской Федерации от 07.12.2019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01.06.2020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Представлен Росстатом в Минэкономразвития России письмом от 22.04.2020 № ПМ-17-3/381-ПМ.
Письмом от 01.06.2020 № 17559-ВФ/Д09и Минэконо-мразвития России направлен промежуточный доклад о ходе разработки проекта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 а также перенос срока внесения проекта акта с 01.06.2020 на 01.12.2020.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необходимо внести в Правительство Российской Федерации до 01.12.2020.
Проект постановления направлен Росстатом в Минэкономразвития России с учетом изменения срока проведения ВПН письмо Росстата от 20.07.2020 № ПС-17-3/611-ПМ.
По сообщению Минэкономразвития России проект постановления направлен на согласование в Росархив.
Замечания Росархива от 14.10.2020 № 5/2733-ю рассмотрены, внесены изменения в проект постановления.
Проект постановления направлен на согласование в Росархив и Росстат – письмо Минэкономразвития России от 29.10.2020 № 35867-ВФ/Д31и (вх от 29.10.2020 № 1583-ПМ).
По состоянию на 11.11.2020 проект постановления направлен Росстатом в Минэкономразвития России письмом от 11.11.2020 № ПС-17-3/968-ПМ.</t>
  </si>
  <si>
    <t xml:space="preserve">Утверждены приказы Росстата:
- от 24.07.2020 № 407 "О внесении изменений в документы Всероссийской переписи населения 2020 года, утвержденные приказом Росстата от 30 декабря 2019 г. № 826»;
- от 27.08.2020 № 492 "Об утверждении Основных методологических и организационных положений Всероссийской переписи населения 2020 года";
- от 17.09.2020 № 553 " Об утверждении документов Всероссийской переписи населения 2020 года»;
- от 09.10.2020 № 624 "Об утверждении Инструкции о порядке подготовки материалов Всероссийской переписи населения 2020 года к обработке».
Принято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года;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года.;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года.
- от 30.06.2020 № 62-НР-ВПН-2020/НИИ "ВОСХОД"-1 на выполнение НИР по разработке концепции и проектного решения по созданию Цифровой аналитической платформы "Население" на базе итогов ВПН-2020;
- от 22.06.2020 № б/н на выполнение научно-исследовательской работы по разработке рекомендаций по присоединению спецконтингентов к численности населения при ВПН-2020;
- от 02.06.2020 № 36-НР-ВПН-2020/ТОТ-1 на выполнение НИР по разработке рекомендаций по консолидации данных о населении, полученных из административных источников, для проведения контрольных процедур при ВПН-2020;
- от 27.08.2020 б\н на поставку канцелярских принадлежностей с нанесенным логтипом для лиц, привлекаемых к проведению ВПН-2020.
Утверждена и размещена на официальном сайте единой информационной системы в сфере закупок (www.zakupki.gov.ru)  конкурсная документация на выполнение НИР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(извещение от 03.09.2020 № 0173100011920000108).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(от 03.03.2020 № ПС-08-2/214-ПМ). 
Письмо в Аппарат Правительства Российской Федерации о проведении заседания Комиссии Правительства Российской Федерации по проведению Всероссийской переписи населения от 15.10.2020 № ПМ-08-2/51-ДП.
По поручению Правительства Российской Федерации от 22.10.2020 № 4666-ПП направлены письма по уточнению состава Комиссии Правительства Российской Федерации по проведению Всероссийской переписи населения 2020 года  (от 23.10.2020 № ПМ-08-2/3085-МВ направлено письмо в Минтруд России, от 23.10.2020 № ПМ-08-2/410-РВ – направлено письмо в Правительство Республики Дагестан,  от 26.10.2020 № ПМ-08-2/515-ПП – направлено письмо в Аппарат Правительства Российской Федерации). 
Было направлено письмо от 30.10.2020 № ПС-08-2/930-ПМ в Минэкономразвития России о предложениях по актуализации состава участников заседания Комиссии Правительства Российской Федерации по проведению Всероссийской переписи населения.
В Минэкономразвития России направлен проект постановления Правительства Российской Федерации «Об утверждении Порядка подведения итогов Всероссийской переписи населения 2020 года» от 30.10.2020 № ПМ-08-2/526-ПП.
</t>
  </si>
  <si>
    <t xml:space="preserve">Утверждены приказы Росстата:
- от 03.02.2020 № 9-у «Об утверждении Методики расчета тиражей немашиночитаемых документов для проведения Всероссийской переписи населения 2020 года;
- от 28.08.2020 № 494 «О Рабочей группе по проведению приемки учебных курсов для обучения всех категорий переписных работников Всероссийской переписи населения 2020 года»;
- от 01.09.2020  № 519 «Об утверждении Методики расчета тиражей немашиночитаемых документов для проведения Всероссийской переписи населения 2020 года»;
- от 01.09.2020 № 515 «О внесении изменений в приказ от 28 августа 2020 г. № 494 «О Рабочей группе по проведению приемки учебных курсов для обучения всех категорий переписных работников Всероссийской переписи населения 2020 года».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08.05.2020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Всероссийской переписи населения в 2021 году  (от 25.05.2020 № ПМ-17-3/459-ПМ).
Заключены государственные контракты:
 от 25.03.2020 №19-ВПН-2020/МультиТехнологии на оказание услуг по размещению информационных телевизионных роликов по ВПН-2020;
- от 15.04.2020 № 23-ВПН-2020/Вивион-1 на оказанию услуг по переводу переписных документов ВПН-2020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 от 24.04.2020 № 25-ВПН-2020/САЯПИН-1 по разработке учебных курсов для проведения обучения всех категорий переписных работников ВПН-2020;
- от 08.10.2020 № 121-ВПН/КАНЦАЙЛЕНД-4 на поставку канцелярских принадлежностей для лиц, привлекаемых к подготовке и проведению Всероссийской переписи населения.
Заключены 3 государственных контракта на поставку материальных запасов (бумага, канцелярия и прочее).
</t>
  </si>
  <si>
    <t xml:space="preserve">Утверждена и размещена на официальном сайте единой информационной системы в сфере закупок (www.zakupki.gov.ru) конкурсная документация на выполнение дополнительных работ по развитию и сопровождению функциональных возможностей отдельных модулей автоматизированной системы, предназначенной для подготовки и проведения переписи, обработки материалов и подведения итогов переписи (АС ВПН) Информационно-вычислительной системы Росстата (ИВС Росстата), связанных с обеспечением автоматизации процессов актуализации организационного плана проведения ВПН-2020 (извещение от 25.09.2020 № 0173100011920000116).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 2-ТС-242-2020-ИВС-1 на поставку средств защиты информации информационно-вычислительной системы Росстата (ИВС Росстата) для обеспечения мероприятий проведения ВПН-2020.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по проведению ВПН-2020. Поставка оборудования произведена в полном объеме;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22.02.2020 № 410-р  из резервного фонда Правительства Российской Федерации, произведен  авансовый платеж в размере 90%;
- от 18.06.2020 №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ВПН-2020, этап 2020 года;
- от 08.06.2020 № б/н на приведение автоматизированной системы для подготовки, проведения, обработки материалов и получения итогов ВПН-2020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</si>
  <si>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Принято постановление Правительства Российской Федерации от 29.08.2020 № 1315 «Об организации сельскохозяйственной микропереписи 2021 года».
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 от 19.08.2020 № 475 "Об утверждении документов сельскохозяйственной микропереписи 2021" с изменениями от 23.09.2020 № 570;
от 28.09.2020 № 586 "Об утверждении форм федерального статистического наблюдения "Сельскохозяйственная микроперепись 2021 года" и указаний по их заполнению.
17.03.2020 проведено заседание Комиссии Росстата по сельскохозяйственной микропереписи 2021,  на которой была россмотрена программа СХМП-2021 (протокол от 17.03.20 № ПМ/12/6-ПКМ). 27.10.2020 проведено заседание Комиссии Росстата по сельскохозяйственной микропереписи 2021 года (далее - СХМП-2021),  на которой были россмотрены методы и способы проведения СХМП-2021 (протокол от 27.10.2020 №ПМ/12/67-ПКМ).
Заключен государственный контракт от 10.06.2020 № б/н на выполнение НИР по разработке рекомендаций по методологии и организации проведения СХМП-21.
</t>
  </si>
  <si>
    <t xml:space="preserve">Мероприятие 9.3.1: 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01.12.2014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01.06.2004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Росреестром (20.07.2020) взамен ранее направленного письма от 23.06.2020 проект постановления согласован без замечаний. Минфином России (17.07.2020) согласован доработанный проект постановления.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 августа 2020 г. № 1315 «Об организации сельскохозяйственной микропереписи 2021 года».
</t>
  </si>
  <si>
    <t xml:space="preserve">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28.07.2020 проект постановления направлен на заключение в Минюст России..
28.07.2020 проект постановления направлен на заключение в Минюст России 29.07.2020. От Минюста России получено положительное заключение на проект постановления (письмо от 07.08.2020 № 08/08978-ЮЛ). Проект постановления внесен в Правительство Российской Федерации от 12.08.2020 № 26097-ИТ/Д31и принято постановление Правительства Российской Федерации от 29 августа 2020 г. № 1315 «Об организации сельскохозяйственной микропереписи 2021 года».
</t>
  </si>
  <si>
    <t xml:space="preserve">Утверждены приказы Росстата:
- от 06.07.2020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 от 18.09.2020 № 559 «Об организации работы лиц, привлекаемых в ноябре-декабре 2020 года на договорной основе в соответствии с законодательством Российской Федерации к выполнению работ, связанных с проведением сплошного федерального статистического наблюдения за деятельностью субъектов малого и среднего предпринимательства».
Направлены обращения  в ФНС России, АО "Федеральная корпорация по развитию малого и среднего предпринимательства", операторам электронного документооборота об информационной поддержке сплошного наблюдения.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от 11.08.2020 № 450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Проведены совещания с участием представителей ТОГС, расположенных в Дальневосточном федеральном округе и в Центральном федеральном округе, по подготовке к проведению сплошного наблюдения субъектов МСП.
Направлены письма об информационном содействии в проведении сплошного наблюдения МСП в Пенсионный фонд России, в Фонд социального страхования России, в «Фирму 1С», Президенту Российского союза промышленников и предпринимателей, Президенту Торгово-промышленной палаты Российской Федерации, Уполномоченному по защите прав предпринимателей в Российской Федерации, Президенту Общероссийской общественной организации малого и среднего предпринимательства «ОПОРА РОССИИ». Подготовлено и разослано в ТОГС Экономическое описание «Формирование списков субъектов малого и среднего предпринимательства, регистрация отчетности от респондентов, мониторинг». Подготовлены и разосланы в ТОГС «Указания по формированию перечней (каталогов) объектов федерального статистического наблюдения на основе АС ГС ОФСН для проведения сплошного обследования субъектов малого и среднего предпринимательства за 2020 год». 
Идет подготовка проекта Технического задания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2021-2022 гг., а также системным сопровождением АС МиСП ИВС  Росстата в 2022 году.
Заключены государственные контракты: 
- от 23.06.2020 № б/н на выполнение НИР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НИР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НИР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НИР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</si>
  <si>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Изменение срока проведения семинара по теме: "Качество структурного обследования предприятий как информационной основы разработки таблиц затраты-выпуск",  не повлияет на выполнение мероприятия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</si>
  <si>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 xml:space="preserve">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 от 10.07.2020 № 378 «О внесении изменений в Календарный план подготовки, проведения и обработки итогов Комплексного наблюдения условий жизни»;
- от 28.08.2020 № 495 «Об утверждении Основных методологических и организационных положений Комплексного наблюдения условий жизни населения»;
- от 09.09.2020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утва.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 от 15.09.2020 № 547 «Инструментарий Комплексного наблюдения условий жизни населения»;
- от 17.09.2020 № 554 «О внесении изменения в Календарный план подготовки, проведения и обработки итогов Комплексного наблюдения условий жизни населения в части изменения сроков найма интервьюеров в 2020 году»;
- от 07.10.2020. № 621 «Об утверждении Плана административно-территориального размещения выборки домохозяйств для проведения комплексного наблюдения условий жизни населения»;
- от 12.10.2020 № 629 «Об утверждении форм федерального статистического наблюдения и указаний по их заполнению для подготовки и проведения Выборочного наблюдения доходов населения и участия в социальных программах».
В январе–октябре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проведена работа по актуализации программы и подготовке проекта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выполнены работы во II квартале в части информационно-технологического сопровождения;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выполнены работы по доработке подсистемы ведения списка домохозяйств, ввода и редактирования анкет, формально-логического контроля, формирования сводных итогов;
- проведены работы тестирования подсистемы администрирования и мониторинга;
- выполнены работы по информационно-технологическому сопровождению программного комплекса;
 - выполнены работы по обработке данных наблюдения на федеральном уровне;
- сформированы публикационные таблицы с данными по субъектам Российской Федерации  2-я очередь выборочного наблюдения доходов населения и участия в социальных программах 2019 года;
- сформированы базы данных обобщенного информационного фонда 1-я очередь и 2-ая очередь с данными в целом по Российской Федерации выборочного наблюдения доходов населения и участия в социальных программах 2020 года;
- сформированы итоговые регламентные таблицы 1-я очередь выборочного наблюдения доходов населения и участия в социальных программах 2020 года;
- сформированы итоговые (регламентные) таблицы с данными по субъектам Российской Федерации (3-я очередь) выборочного наблюдения доходов населения и участия в социальных программах 2019 года;
- опубликована база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(https://rosstat.gov.ru/free_doc/new_site/GKS_KDU_2019/index.html);
- опубликована база микроданных выборочного наблюдения доходов населения и участия в социальных программах 2019 года (https://rosstat.gov.ru/free_doc/new_site/vndn-2019/index.html);
- опубликованы базы микроданных выборочного наблюдения использования суточного фонда времени населением (https://rosstat.gov.ru/free_doc/new_site/population/urov/sut_fond19/index.html);
- сформированы итоговые (регламентные) таблицы 2-ой очереди Выборочного наблюдения доходов населения и участия в социальных программах 2020 года с данными в целом по Российской Федерации по 2-му блоку таблиц;
- письмом Росстата от 15.10.2020 № КЛ-06-5/4696-ТО направлены в ТОГС перечень счетных участков и жилых помещений для формирования списка адресов домохозяйств  Выборочного наблюдения доходов населения и участия в социальных программах 2021 года;
- сформированы и направлены в ТОГС списки адресов целевой группы населения «семьи с детьми» для проведения Выборочного наблюдения доходов населения и участия в социальных программах 2021 года по целевой группе;
- привлечены на 2 этап 2020 г. бригадиры-инструкторы и  инструкторы территориального уровня на  любые 19 календарных дней для натурного обхода домохозяйств перед проведением Выборочного наблюдения доходов населения и участия в социальных программах 2021 года;
- на территориальном уровне проводится работа по натурному обходу счетных участков и составлению списков адресов домохозяйств, отобранных для участия в Выборочном наблюдении доходов населения и участия в социальных программах 2021 года;
- во всех субъектах Российской Федерации привлечены интервьюеры, и начаты работы по проведению опросов домохозяйств  по программе комплексного наблюдения условий жизни населения с охватом 60 тыс. д/х;
- начаты работы по проведению опросов целевой группы домохозяйств, имеющих в своем составе лиц старшего поколения, по программе комплексного наблюдения условий жизни населения с охватом 10,0 тыс. д/х;
- проведена опытная эксплуатация ПК СДП для ввода и формально-логического контроля первичных статистических данных комплексного наблюдения условий жизни населения;
- привлечены операторы формального и логического контроля и операторы ввода статистической информации для ввода первичных статистических данных комплексного наблюдения условий жизни населения;
- начата промышленная эксплуатация ПК СДП в части ввода и формально-логического контроля первичных статистических данных комплексного наблюдения условий жизни населения;
- проводится работа по оперативному решению вопросов и оказанию консультативной помощи  ТОГС при подготовке и проведении комплексного наблюдения условий жизни населения в субъектах Российской Федерации на портале ПК СДП;
- проведены работы по подготовке данных для публикации и публикации таблиц на Интернет-сайте Росстата 3-я очередь - в III квартале 2020 года;
Утверждены и размещены на официальном сайте единой информационной системы в сфере закупок (www.zakupki.gov.ru) конкурсные документации:
-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(извещение  от 11.09.2020 № 0173100011920000110). Проводились конкурсные процедуры по оценке  первых  и вторых частей  заявок открытого конкурса;
- на выполнение научно-исследовательской работы по разработке рекомендаций по развитию информационной базы для разработки статистических показателей бедности (этап 2020 года)  (извещение от 25.09.2020 № 0173100011920000117). Проводились конкурсные процедуры по оценке  первых  и вторых частей  заявок открытого конкурса;
-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2020 года)  (извещение от 05.10.2020 № 0173100011920000127).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НИР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Заключено Дополнительное соглашение от 28.09.2020 № 1 к ГК от 16.06.2020 № 55-П/242-2020/АЛЬФАКОМ-2 на выполнение работ обработке данных выборочного наблюдения на федеральном уровне.
- от 14.07.2020 № 75-НР-СДП-2020/СТАТЭКОН-2 на выполнение НИР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15.07.2020 № 78-НР-СДП-2020/ВШЭ-4  на выполнение НИР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23.09.2020 № 116-НР-СДП/НИИ на выполнение НИР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Выполнены работы по 1 этапу (акт  сдачи-приемки выполненных работ от 09.10.2020 № 1);
- от 14.10.2020 № 123-СДП/Контур на выполнение технологических работ по разработке системы моделирования мер социальной поддержки населения и оценки их влияния на уровень бедности.
</t>
  </si>
  <si>
    <t xml:space="preserve">Утверждены приказы Росстата: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09.09.2020 № 528 «О внесении изменений в календарный план подготовки, проведения и обработки итогов Выборочного наблюдения доходов населения и участия в социальных программах на 2020-2022 годы, утва. приказом Ростата от 1 июня 2020 г. № 285» в части изменения сроков проведения опроса домохозяйств;
- от 10.09.2020 № 537 «Основные методологические и организационные положения Выборочного наблюдения доходов населения и участия в социальных программах 2021 года»;
- от 21.09.2020 № 565 «План размещения выборочной совокупности домохозяйств для проведения Выборочного наблюдения доходов населения и участия в социальных программах в 2021 году»;
- от 12.10.2020 № 629 «Об утверждении форм федерального статистического наблюдения и указаний по их заполнению для подготовки и проведения Выборочного наблюдения доходов населения и участия в социальных программах».
В январе-октябре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по информационно-технологическому сопровождению в I квартале 2020 года;
- выполнены работы по информационно-технологическому сопровождению во II квартале 2020 года;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 опубликованы итоги Выборочного наблюдения доходов населения и участия в социальных программах 2019 года в системе открытого доступа на интернет-сайте Росстата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 сформирован обобщенный информационный фонд с данными в целом по Российской Федерации;
- сформированы итоговые (регламентные) таблицы 2-ой очереди Выборочного наблюдения доходов населения и участия в социальных программах 2020 года с данными в целом по Российской Федерации по 2-му блоку таблиц.; 
- письмом Росстата от 15.10.2020 № КЛ-06-5/4696-ТО направлены в ТОГС перечень счетных участков и жилых помещений для формирования списка адресов домохозяйств  Выборочного наблюдения доходов населения и участия в социальных программах 2021 года.
- привлечены на 2 этап 2020 г. бригадиры-инструкторы и  инструкторы территориального уровня на  любые 19 календарных дней для натурного обхода домохозяйств перед проведением Выборочного наблюдения доходов населения и участия в социальных программах 2021 года. 
- на территориальном уровне проводится работа по натурному обходу счетных участков и составлению списков адресов домохозяйств, отобранных для участия в Выборочном наблюдении доходов населения и участия в социальных программах 2021 года;
- проведены работы по подготовке данных для публикации и публикации таблиц на Интернет-сайте Росстата 3-я очередь - в III квартале 2020 года.
Утверждена и размещена на официальном сайте единой информационной системы в сфере закупок (www.zakupki.gov.ru) конкурсная документация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2020 года)  (извещение от 05.10.2020 № 0173100011920000127).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№1 от 07 09 2020;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сдачи-приемки выполненных работ от 17.08.2020 № 1);
- от 23.09.2020 № 116-НР-СДП/НИИ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 от 14.10.2020 № 123-СДП/Контур на выполнение технологических работ по разработке системы моделирования мер социальной поддержки населения и оценки их влияния на уровень бедности;
- от 23.10.2020  № 127-П-2020/МАСТЕР-ЗНАК-5 на поставку бланочной продукции Выборочного наблюдения доходов населения и участия в социальных программах 2021 года.
До территориальных органов Росстата доведены средства на приобретение расходных материалов для офисного оборудования и оказание услуг связи.
Заключено  8 государственных контрактов на поставку материальных запасов (канцелярия, бумага, экипировка, фиксация данных).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</si>
  <si>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Утвержден приказ Росстата от 10.09.2020 № 537 «О внесении изменений в основные методологические и организационые положения Выборочного наблюдения доходов населения и участия в социальных программах в части организации и проведения обследования целевой группы "семьи с детьми"».
В январе - октябре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 во всех субъектах Российской Федерации привлечены интервьюеры, и начаты работы по проведению опросов целевой группы домохозяйств, имеющих в своем составе лиц старшего поколения, по программе комплексного наблюдения условий жизни населения с охватом 10,0 тыс. домашних хозяйств;
- сформированы и направлены в ТОГС списки адресов целевой группы населения «семьи с детьми» для проведения Выборочного наблюдения доходов населения и участия в социальных программах 2021 года по целевой группе населения «семьи с детьми»;
Утверждены и размещены на официальном сайте единой информационной системы в сфере закупок (www.zakupki.gov.ru) конкурсные документации:
-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(извещение  от 11.09.2020 № 0173100011920000110). Проводились конкурсные процедуры по оценке  первых  и вторых частей  заявок открытого конкурса.
- на выполнение научно-исследовательской работы по разработке рекомендаций по развитию информационной базы для разработки статистических показателей бедности (этап 2020 года)  (извещение от 25.09.2020 № 0173100011920000117). Проводились конкурсные процедуры по оценке первых и вторых частей заявок открытого конкурса.
Заключен государственный контракт от 23.09.2020 № 116-НР-СДП/НИИ на выполнение НИР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Выполнены работы по 1 этапу (акт сдачи-приемки выполненных работ от 09.10.2020 № 1).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</si>
  <si>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 от 09.09.2020 № 529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октябре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III квартал 2020 года;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сентябрь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 выполнены работы по информационно-технологическому сопровождению в III квартале 2020 года.
Утверждены и размещены на официальном сайте единой информационной системы в сфере закупок (www.zakupki.gov.ru) конкурсные документации на:
- выполнение технологических работ по расчету показателей заработной платы на основе объединения административных данных Пенсионного фонда Российской Федерации и данных Статистического регистра хозяйствующих субъектов Росстата (извещение от 11.09.2020 № 0173100011920000111);
- выполнение работ по совершенствованию технологии сбора, обработки, контроля, анализа и распространения информации по рабочей силе с учетом альтернативных источников данных в условиях высокой волатильности рынка труда вследствие пандемии (извещение от 30.09.2020 № 0173100011920000123).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 от 25.05.2020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от 03.08.2020 № 2-БП-2020/МАСТЕР-ЗНАК-1);
- от 10.06.2020 № 44-НР-ПЗ/ВШЭ-2 на выполнение НИР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НИР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 от 23.09.2020 № 118-ПЗ/Смарт Аналитикс на выполнение технологических работ по разработке и апробации технологии процедуры сглаживания данных о количестве отработанного времени по производству товаров и услуг лицами, занятыми на основной и дополнительной работе в базовых несырьевых отраслях;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 от 29.10.2020 № 130-ПЗ/242-Альфаком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гг.
</t>
  </si>
  <si>
    <t xml:space="preserve">В январе - октябре 2020 года:
-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интернет-сайте Росстата 05.02.2020  (и дополнены 15.04.2020), за январь-март 2020 - 24.04.2020 (и дополнены 25.05.2020), за январь-июнь 2020 - 19.08.2020 (https://gks.ru/labor_market_employment_salaries);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 выполнены работы по информационно-технологическому сопровождению в III квартале 2020 года.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Заключено дополнительное соглашение от 07.09.2020 № 1;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</si>
  <si>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В январе - октябре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август, III квартал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вводу и проверке первичных статистических данных; получение итогов по указанному обследованию за прошедший период 2020 года;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Подготовлено экономическое описание для разработки итогов наблюдения.
Заключены государственные контракты:
- от 03.04.2020 № 100020918120000007, № 100020918120000009; от 12.05.2020 № 34-П-2020/ИП Романенко-2; от 03.08.2020 № 2-БП-2020/МАСТЕР-ЗНАК-1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 от 07.09.2020 № б/н на выполнение работ по настройке инструментария, предназначенного для подготовки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 этап 2020 года.
Территориальными органами Росстата завершено формирование выборочной совокупности ЛПХ на  I и II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Территориальными органами Росстата направлены отчеты за I полугодие 2020 года о  размещении на сайте территориального органа информации о контрактах, заключенных в соотвествии с п. 42 ч. I статьи 93 Федерального закона от 05.04.2013 № 44-ФЗ "О контрактной системе в сфере закупок товаров, работ, услуг для обеспечения государственных и муниципальных нужд".
</t>
  </si>
  <si>
    <t xml:space="preserve">Плановые проектные документы (План закупок, План реализации и Бюджет Проекта) на 2020 год согласованы с Минэкономразвития России и Минфином России, утверждены Межведомственным  координационным советом по реализации Проекта РСГС-2 (далее – МКС) и руководителем Росстата 18.03.2020.
Осуществлялась текущая работа по проведению конкурсных процедур в соответствии с Планом закупок Проекта.
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1-ый этап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1).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от 29.08.2018 № ST2/2/A.1.21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от 27.01.2020 № 2).
В рамках реализации контракта от 17.12.2018 № ST2/2/С.1.14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от 30.01.2020 № 4).
В рамках контракта от 26.12.2019 № ST2/3/D.3.2.33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год.
В октябре 2020 г. в г. Сочи  проведено очное обучение  сотрудников Росстата по теме: "Построение перспективной модели государственной статистики и современные технологии производства и распространения статистических данных".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</si>
  <si>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26-СЗН/242-2020/КРОК Регион-6 и Дополнительного соглашения от 09.06.2020 № 1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06 - 10.07.2020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 IV кварталах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 доработки подсистемы ввода данных на рабочих компьютерах, монниторинга, отображения сводной информации;
- информационно-технологического сопровождения в III квартале 2020 г.;
-мониторинга хода вввода и обработки материалов наблюдения;
- формирования и выверки первичного информационного фонда;
- обеспечения защиты информации от несанкционированного доступа.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05.08. по 01.09.2020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В рамках работ по обработке данных осуществлено формирование обобщенного информационного фонда, сформированы итоговые (регламентные) и публикационные таблицы 1-ой очереди с данными по Российской Федерации по отдельным разделам вопросников. Произведен расчет показателей: «Ожидаемая продолжительность здоровой жизни» и «Доля граждан, ведущих здоровый образ жизни» и направлены на загрузку для размещения в ЕМИСС. Проведено итоговое совещание по результатам Выборочного федерального статистического наблюдения состояния здоровья населения и вопросам его проведения.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</si>
  <si>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от 09.06.2020 № 1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НИР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06.07 по 10.07.2020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 IV  кварталах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 доработки подсистемы ввода данных на рабочих компьютерах, монниторинга, отображения сводной информации;
- информационно-технологического сопровождения в III квартале 2020г.;
-мониторинга хода вввода и обработки материалов наблюдения;
- формирования и выверки первичного информационного фонда;
- обеспечения защиты информации от несанкционированного доступа.
В соответствии с Календарным планом и приказом Росстата от 29.05.2020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05.08 по 01.09.2020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Осуществлен ввод первичных данных обследования  в программный комплекс ввода и обработки данных наблюдения, проводится формально-логический контроль первичных данных.
В рамках работ по обработке данных осуществлено формирование обобщенного информационного фонда, сформированы итоговые (регламентные) и публикационные таблицы 1-ой очереди с данными по Российской Федерации по отдельным разделам вопросников. Произведен расчет показателей: «Ожидаемая продолжительность здоровой жизни» и «Доля граждан, ведущих здоровый образ жизни» и направлены на загрузку для размещения в ЕМИСС. Проведено итоговое совещание по результатам Выборочного федерального статистического наблюдения состояния здоровья населения и вопросам его проведения.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</si>
</sst>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9">
    <xf numFmtId="0" fontId="0" fillId="0" borderId="0" xfId="0" applyNumberFormat="1" applyFont="1"/>
    <xf numFmtId="0" fontId="2" fillId="0" borderId="0" xfId="0" applyNumberFormat="1" applyFont="1" applyFill="1"/>
    <xf numFmtId="14" fontId="2" fillId="0" borderId="1" xfId="0" applyNumberFormat="1" applyFont="1" applyFill="1" applyBorder="1" applyAlignment="1">
      <alignment horizontal="center" vertical="top" wrapText="1"/>
    </xf>
    <xf numFmtId="0" fontId="2" fillId="0" borderId="0" xfId="0" applyNumberFormat="1" applyFont="1" applyFill="1" applyBorder="1"/>
    <xf numFmtId="14" fontId="2" fillId="0" borderId="2" xfId="0" applyNumberFormat="1" applyFont="1" applyFill="1" applyBorder="1" applyAlignment="1">
      <alignment horizontal="left" vertical="top" wrapText="1"/>
    </xf>
    <xf numFmtId="0" fontId="4" fillId="0" borderId="0" xfId="0" applyNumberFormat="1" applyFont="1" applyFill="1"/>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5" fillId="0" borderId="0" xfId="0" applyNumberFormat="1" applyFont="1" applyFill="1"/>
    <xf numFmtId="14" fontId="2"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0" fontId="2" fillId="0" borderId="4"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2" borderId="5" xfId="0" applyNumberFormat="1" applyFont="1" applyFill="1" applyBorder="1" applyAlignment="1">
      <alignment horizontal="justify" vertical="top" wrapText="1"/>
    </xf>
    <xf numFmtId="0" fontId="2" fillId="2" borderId="6" xfId="0" applyNumberFormat="1" applyFont="1" applyFill="1" applyBorder="1" applyAlignment="1">
      <alignment horizontal="justify" vertical="top" wrapText="1"/>
    </xf>
    <xf numFmtId="0" fontId="2" fillId="2" borderId="7" xfId="0" applyNumberFormat="1" applyFont="1" applyFill="1" applyBorder="1" applyAlignment="1">
      <alignment horizontal="justify" vertical="top" wrapText="1"/>
    </xf>
    <xf numFmtId="0"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tabSelected="1" topLeftCell="B122" zoomScale="60" zoomScaleNormal="60" workbookViewId="0">
      <selection activeCell="E102" sqref="E102"/>
    </sheetView>
  </sheetViews>
  <sheetFormatPr defaultColWidth="25" defaultRowHeight="17.25" x14ac:dyDescent="0.25"/>
  <cols>
    <col min="1" max="1" width="12.28515625" style="1" customWidth="1"/>
    <col min="2" max="2" width="40.85546875" style="1" customWidth="1"/>
    <col min="3" max="3" width="25.5703125" style="1" customWidth="1"/>
    <col min="4" max="4" width="23" style="1" customWidth="1"/>
    <col min="5" max="5" width="19.42578125" style="1" customWidth="1"/>
    <col min="6" max="6" width="18.42578125" style="1" customWidth="1"/>
    <col min="7" max="7" width="26.42578125" style="1" customWidth="1"/>
    <col min="8" max="8" width="187.7109375" style="1" customWidth="1"/>
    <col min="9" max="9" width="20" style="1" customWidth="1"/>
    <col min="10" max="10" width="17.85546875" style="1" customWidth="1"/>
    <col min="11" max="11" width="19.140625" style="1" customWidth="1"/>
    <col min="12" max="12" width="18.7109375" style="1" customWidth="1"/>
    <col min="13" max="13" width="25" style="1" customWidth="1"/>
    <col min="14" max="16384" width="25" style="1"/>
  </cols>
  <sheetData>
    <row r="1" spans="1:12" ht="25.15" customHeight="1" x14ac:dyDescent="0.25">
      <c r="A1" s="37" t="s">
        <v>150</v>
      </c>
      <c r="B1" s="37"/>
      <c r="C1" s="37"/>
      <c r="D1" s="37"/>
      <c r="E1" s="37"/>
      <c r="F1" s="37"/>
      <c r="G1" s="37"/>
      <c r="H1" s="37"/>
      <c r="I1" s="37"/>
      <c r="J1" s="37"/>
      <c r="K1" s="37"/>
      <c r="L1" s="37"/>
    </row>
    <row r="2" spans="1:12" ht="25.15" customHeight="1" x14ac:dyDescent="0.25">
      <c r="A2" s="38" t="s">
        <v>201</v>
      </c>
      <c r="B2" s="39"/>
      <c r="C2" s="39"/>
      <c r="D2" s="39"/>
      <c r="E2" s="39"/>
      <c r="F2" s="39"/>
      <c r="G2" s="39"/>
      <c r="H2" s="39"/>
      <c r="I2" s="39"/>
      <c r="J2" s="39"/>
      <c r="K2" s="39"/>
      <c r="L2" s="39"/>
    </row>
    <row r="3" spans="1:12" ht="25.15" customHeight="1" x14ac:dyDescent="0.25">
      <c r="A3" s="39" t="s">
        <v>151</v>
      </c>
      <c r="B3" s="39"/>
      <c r="C3" s="39"/>
      <c r="D3" s="39"/>
      <c r="E3" s="39"/>
      <c r="F3" s="39"/>
      <c r="G3" s="39"/>
      <c r="H3" s="39"/>
      <c r="I3" s="39"/>
      <c r="J3" s="39"/>
      <c r="K3" s="39"/>
      <c r="L3" s="39"/>
    </row>
    <row r="4" spans="1:12" ht="56.25" customHeight="1" x14ac:dyDescent="0.25">
      <c r="A4" s="40" t="s">
        <v>152</v>
      </c>
      <c r="B4" s="40" t="s">
        <v>153</v>
      </c>
      <c r="C4" s="40" t="s">
        <v>154</v>
      </c>
      <c r="D4" s="40" t="s">
        <v>155</v>
      </c>
      <c r="E4" s="40" t="s">
        <v>156</v>
      </c>
      <c r="F4" s="40" t="s">
        <v>157</v>
      </c>
      <c r="G4" s="40" t="s">
        <v>158</v>
      </c>
      <c r="H4" s="40" t="s">
        <v>159</v>
      </c>
      <c r="I4" s="40" t="s">
        <v>160</v>
      </c>
      <c r="J4" s="40"/>
      <c r="K4" s="40"/>
      <c r="L4" s="40" t="s">
        <v>161</v>
      </c>
    </row>
    <row r="5" spans="1:12" ht="91.5" customHeight="1" x14ac:dyDescent="0.25">
      <c r="A5" s="40"/>
      <c r="B5" s="40"/>
      <c r="C5" s="40"/>
      <c r="D5" s="40"/>
      <c r="E5" s="40"/>
      <c r="F5" s="40"/>
      <c r="G5" s="40"/>
      <c r="H5" s="40"/>
      <c r="I5" s="14" t="s">
        <v>162</v>
      </c>
      <c r="J5" s="14" t="s">
        <v>163</v>
      </c>
      <c r="K5" s="14" t="s">
        <v>164</v>
      </c>
      <c r="L5" s="40"/>
    </row>
    <row r="6" spans="1:12" ht="19.5" customHeight="1" x14ac:dyDescent="0.25">
      <c r="A6" s="14" t="s">
        <v>165</v>
      </c>
      <c r="B6" s="14" t="s">
        <v>166</v>
      </c>
      <c r="C6" s="14" t="s">
        <v>167</v>
      </c>
      <c r="D6" s="14" t="s">
        <v>168</v>
      </c>
      <c r="E6" s="14" t="s">
        <v>169</v>
      </c>
      <c r="F6" s="14" t="s">
        <v>170</v>
      </c>
      <c r="G6" s="14" t="s">
        <v>171</v>
      </c>
      <c r="H6" s="14" t="s">
        <v>172</v>
      </c>
      <c r="I6" s="14" t="s">
        <v>173</v>
      </c>
      <c r="J6" s="14" t="s">
        <v>174</v>
      </c>
      <c r="K6" s="14" t="s">
        <v>175</v>
      </c>
      <c r="L6" s="14" t="s">
        <v>176</v>
      </c>
    </row>
    <row r="7" spans="1:12" ht="20.85" customHeight="1" x14ac:dyDescent="0.25">
      <c r="A7" s="37" t="s">
        <v>149</v>
      </c>
      <c r="B7" s="37"/>
      <c r="C7" s="37"/>
      <c r="D7" s="37"/>
      <c r="E7" s="37"/>
      <c r="F7" s="37"/>
      <c r="G7" s="37"/>
      <c r="H7" s="37"/>
      <c r="I7" s="37"/>
      <c r="J7" s="37"/>
      <c r="K7" s="37"/>
      <c r="L7" s="37"/>
    </row>
    <row r="8" spans="1:12" ht="18.75" customHeight="1" x14ac:dyDescent="0.25">
      <c r="A8" s="12"/>
      <c r="B8" s="13" t="s">
        <v>4</v>
      </c>
      <c r="C8" s="12" t="s">
        <v>4</v>
      </c>
      <c r="D8" s="12" t="s">
        <v>6</v>
      </c>
      <c r="E8" s="12" t="s">
        <v>6</v>
      </c>
      <c r="F8" s="12" t="s">
        <v>6</v>
      </c>
      <c r="G8" s="12" t="s">
        <v>6</v>
      </c>
      <c r="H8" s="12" t="s">
        <v>6</v>
      </c>
      <c r="I8" s="6">
        <f>I9+I25+I44+I54+I66+I93+I106+I115</f>
        <v>34017305.100000001</v>
      </c>
      <c r="J8" s="6">
        <v>40245288.899999999</v>
      </c>
      <c r="K8" s="6">
        <f>K9+K25+K44+K54+K66+K93+K106+K115</f>
        <v>23536712.499999996</v>
      </c>
      <c r="L8" s="6">
        <f>L9+L25+L44+L54+L66+L93+L106+L115</f>
        <v>18530754.439999998</v>
      </c>
    </row>
    <row r="9" spans="1:12" ht="358.5" customHeight="1" x14ac:dyDescent="0.25">
      <c r="A9" s="18" t="s">
        <v>7</v>
      </c>
      <c r="B9" s="18" t="s">
        <v>8</v>
      </c>
      <c r="C9" s="18" t="s">
        <v>4</v>
      </c>
      <c r="D9" s="18" t="s">
        <v>1</v>
      </c>
      <c r="E9" s="18" t="s">
        <v>5</v>
      </c>
      <c r="F9" s="18"/>
      <c r="G9" s="18" t="s">
        <v>6</v>
      </c>
      <c r="H9" s="21" t="s">
        <v>228</v>
      </c>
      <c r="I9" s="16">
        <f>I13+I19+I22</f>
        <v>17288491.600000001</v>
      </c>
      <c r="J9" s="18">
        <v>13212370.699999999</v>
      </c>
      <c r="K9" s="16">
        <f>K13+K19+K22</f>
        <v>11856127</v>
      </c>
      <c r="L9" s="16">
        <f>L13+L19+L22</f>
        <v>2923064.4</v>
      </c>
    </row>
    <row r="10" spans="1:12" ht="396" customHeight="1" x14ac:dyDescent="0.25">
      <c r="A10" s="24"/>
      <c r="B10" s="24"/>
      <c r="C10" s="24"/>
      <c r="D10" s="24"/>
      <c r="E10" s="24"/>
      <c r="F10" s="24"/>
      <c r="G10" s="24"/>
      <c r="H10" s="22"/>
      <c r="I10" s="24"/>
      <c r="J10" s="24"/>
      <c r="K10" s="24"/>
      <c r="L10" s="24"/>
    </row>
    <row r="11" spans="1:12" ht="408.75" customHeight="1" x14ac:dyDescent="0.25">
      <c r="A11" s="24"/>
      <c r="B11" s="24"/>
      <c r="C11" s="24"/>
      <c r="D11" s="24"/>
      <c r="E11" s="24"/>
      <c r="F11" s="24"/>
      <c r="G11" s="24"/>
      <c r="H11" s="22"/>
      <c r="I11" s="24"/>
      <c r="J11" s="24"/>
      <c r="K11" s="24"/>
      <c r="L11" s="24"/>
    </row>
    <row r="12" spans="1:12" ht="235.5" customHeight="1" x14ac:dyDescent="0.25">
      <c r="A12" s="19"/>
      <c r="B12" s="19"/>
      <c r="C12" s="19"/>
      <c r="D12" s="19"/>
      <c r="E12" s="19"/>
      <c r="F12" s="19"/>
      <c r="G12" s="19"/>
      <c r="H12" s="23"/>
      <c r="I12" s="19"/>
      <c r="J12" s="19"/>
      <c r="K12" s="19"/>
      <c r="L12" s="19"/>
    </row>
    <row r="13" spans="1:12" ht="339" customHeight="1" x14ac:dyDescent="0.25">
      <c r="A13" s="12" t="s">
        <v>9</v>
      </c>
      <c r="B13" s="13" t="s">
        <v>10</v>
      </c>
      <c r="C13" s="12" t="s">
        <v>4</v>
      </c>
      <c r="D13" s="12" t="s">
        <v>11</v>
      </c>
      <c r="E13" s="12" t="s">
        <v>12</v>
      </c>
      <c r="F13" s="12"/>
      <c r="G13" s="12" t="s">
        <v>6</v>
      </c>
      <c r="H13" s="7" t="s">
        <v>229</v>
      </c>
      <c r="I13" s="6">
        <v>14910447</v>
      </c>
      <c r="J13" s="6">
        <v>10855933.699999999</v>
      </c>
      <c r="K13" s="6">
        <v>11253426.1</v>
      </c>
      <c r="L13" s="6">
        <v>825502.9</v>
      </c>
    </row>
    <row r="14" spans="1:12" ht="199.5" customHeight="1" x14ac:dyDescent="0.25">
      <c r="A14" s="12"/>
      <c r="B14" s="13" t="s">
        <v>38</v>
      </c>
      <c r="C14" s="34" t="s">
        <v>230</v>
      </c>
      <c r="D14" s="35"/>
      <c r="E14" s="35"/>
      <c r="F14" s="35"/>
      <c r="G14" s="35"/>
      <c r="H14" s="35"/>
      <c r="I14" s="35"/>
      <c r="J14" s="35"/>
      <c r="K14" s="35"/>
      <c r="L14" s="36"/>
    </row>
    <row r="15" spans="1:12" ht="114" customHeight="1" x14ac:dyDescent="0.25">
      <c r="A15" s="12"/>
      <c r="B15" s="13" t="s">
        <v>39</v>
      </c>
      <c r="C15" s="34" t="s">
        <v>231</v>
      </c>
      <c r="D15" s="35"/>
      <c r="E15" s="35"/>
      <c r="F15" s="35"/>
      <c r="G15" s="35"/>
      <c r="H15" s="35"/>
      <c r="I15" s="35"/>
      <c r="J15" s="35"/>
      <c r="K15" s="35"/>
      <c r="L15" s="36"/>
    </row>
    <row r="16" spans="1:12" ht="287.25" customHeight="1" x14ac:dyDescent="0.25">
      <c r="A16" s="12" t="s">
        <v>13</v>
      </c>
      <c r="B16" s="13" t="s">
        <v>14</v>
      </c>
      <c r="C16" s="12" t="s">
        <v>15</v>
      </c>
      <c r="D16" s="12" t="s">
        <v>16</v>
      </c>
      <c r="E16" s="12" t="s">
        <v>17</v>
      </c>
      <c r="F16" s="12" t="s">
        <v>17</v>
      </c>
      <c r="G16" s="12"/>
      <c r="H16" s="12" t="s">
        <v>4</v>
      </c>
      <c r="I16" s="12" t="s">
        <v>4</v>
      </c>
      <c r="J16" s="12" t="s">
        <v>4</v>
      </c>
      <c r="K16" s="12" t="s">
        <v>4</v>
      </c>
      <c r="L16" s="12" t="s">
        <v>4</v>
      </c>
    </row>
    <row r="17" spans="1:17" ht="354" customHeight="1" x14ac:dyDescent="0.25">
      <c r="A17" s="12" t="s">
        <v>18</v>
      </c>
      <c r="B17" s="13" t="s">
        <v>19</v>
      </c>
      <c r="C17" s="12" t="s">
        <v>15</v>
      </c>
      <c r="D17" s="12" t="s">
        <v>16</v>
      </c>
      <c r="E17" s="2">
        <v>43980</v>
      </c>
      <c r="F17" s="2">
        <v>43980</v>
      </c>
      <c r="G17" s="12"/>
      <c r="H17" s="12" t="s">
        <v>4</v>
      </c>
      <c r="I17" s="12" t="s">
        <v>4</v>
      </c>
      <c r="J17" s="12" t="s">
        <v>4</v>
      </c>
      <c r="K17" s="12" t="s">
        <v>4</v>
      </c>
      <c r="L17" s="12" t="s">
        <v>4</v>
      </c>
    </row>
    <row r="18" spans="1:17" ht="237" customHeight="1" x14ac:dyDescent="0.25">
      <c r="A18" s="10" t="s">
        <v>185</v>
      </c>
      <c r="B18" s="11" t="s">
        <v>186</v>
      </c>
      <c r="C18" s="10"/>
      <c r="D18" s="10" t="s">
        <v>187</v>
      </c>
      <c r="E18" s="4">
        <v>44043</v>
      </c>
      <c r="G18" s="10"/>
      <c r="H18" s="15" t="s">
        <v>6</v>
      </c>
      <c r="I18" s="15" t="s">
        <v>6</v>
      </c>
      <c r="J18" s="15" t="s">
        <v>6</v>
      </c>
      <c r="K18" s="15" t="s">
        <v>6</v>
      </c>
      <c r="L18" s="15" t="s">
        <v>6</v>
      </c>
    </row>
    <row r="19" spans="1:17" ht="387.75" customHeight="1" x14ac:dyDescent="0.25">
      <c r="A19" s="18" t="s">
        <v>20</v>
      </c>
      <c r="B19" s="18" t="s">
        <v>21</v>
      </c>
      <c r="C19" s="18" t="s">
        <v>4</v>
      </c>
      <c r="D19" s="18" t="s">
        <v>22</v>
      </c>
      <c r="E19" s="18" t="s">
        <v>12</v>
      </c>
      <c r="F19" s="18"/>
      <c r="G19" s="18" t="s">
        <v>6</v>
      </c>
      <c r="H19" s="21" t="s">
        <v>232</v>
      </c>
      <c r="I19" s="16">
        <v>34238.5</v>
      </c>
      <c r="J19" s="16">
        <v>34238.5</v>
      </c>
      <c r="K19" s="16">
        <v>4000</v>
      </c>
      <c r="L19" s="16">
        <v>34238.5</v>
      </c>
    </row>
    <row r="20" spans="1:17" ht="219" customHeight="1" x14ac:dyDescent="0.25">
      <c r="A20" s="19"/>
      <c r="B20" s="19"/>
      <c r="C20" s="19"/>
      <c r="D20" s="19"/>
      <c r="E20" s="19"/>
      <c r="F20" s="19"/>
      <c r="G20" s="19"/>
      <c r="H20" s="23"/>
      <c r="I20" s="17"/>
      <c r="J20" s="17"/>
      <c r="K20" s="17"/>
      <c r="L20" s="17"/>
    </row>
    <row r="21" spans="1:17" ht="165.75" customHeight="1" x14ac:dyDescent="0.25">
      <c r="A21" s="12" t="s">
        <v>23</v>
      </c>
      <c r="B21" s="13" t="s">
        <v>24</v>
      </c>
      <c r="C21" s="12"/>
      <c r="D21" s="12" t="s">
        <v>22</v>
      </c>
      <c r="E21" s="12" t="s">
        <v>25</v>
      </c>
      <c r="F21" s="12" t="s">
        <v>26</v>
      </c>
      <c r="G21" s="12"/>
      <c r="H21" s="12" t="s">
        <v>4</v>
      </c>
      <c r="I21" s="12" t="s">
        <v>4</v>
      </c>
      <c r="J21" s="12" t="s">
        <v>4</v>
      </c>
      <c r="K21" s="12" t="s">
        <v>4</v>
      </c>
      <c r="L21" s="12" t="s">
        <v>4</v>
      </c>
    </row>
    <row r="22" spans="1:17" ht="403.5" customHeight="1" x14ac:dyDescent="0.25">
      <c r="A22" s="18" t="s">
        <v>27</v>
      </c>
      <c r="B22" s="18" t="s">
        <v>28</v>
      </c>
      <c r="C22" s="18" t="s">
        <v>4</v>
      </c>
      <c r="D22" s="18" t="s">
        <v>29</v>
      </c>
      <c r="E22" s="18" t="s">
        <v>12</v>
      </c>
      <c r="F22" s="18"/>
      <c r="G22" s="18" t="s">
        <v>6</v>
      </c>
      <c r="H22" s="21" t="s">
        <v>207</v>
      </c>
      <c r="I22" s="16">
        <v>2343806.1</v>
      </c>
      <c r="J22" s="16">
        <v>2322198.5</v>
      </c>
      <c r="K22" s="16">
        <v>598700.9</v>
      </c>
      <c r="L22" s="16">
        <v>2063323</v>
      </c>
    </row>
    <row r="23" spans="1:17" ht="298.5" customHeight="1" x14ac:dyDescent="0.25">
      <c r="A23" s="24"/>
      <c r="B23" s="24"/>
      <c r="C23" s="24"/>
      <c r="D23" s="24"/>
      <c r="E23" s="24"/>
      <c r="F23" s="24"/>
      <c r="G23" s="24"/>
      <c r="H23" s="22"/>
      <c r="I23" s="20"/>
      <c r="J23" s="20"/>
      <c r="K23" s="20"/>
      <c r="L23" s="20"/>
    </row>
    <row r="24" spans="1:17" ht="51.75" customHeight="1" x14ac:dyDescent="0.25">
      <c r="A24" s="19"/>
      <c r="B24" s="19"/>
      <c r="C24" s="19"/>
      <c r="D24" s="19"/>
      <c r="E24" s="19"/>
      <c r="F24" s="19"/>
      <c r="G24" s="19"/>
      <c r="H24" s="23"/>
      <c r="I24" s="17"/>
      <c r="J24" s="17"/>
      <c r="K24" s="17"/>
      <c r="L24" s="17"/>
    </row>
    <row r="25" spans="1:17" ht="409.6" customHeight="1" x14ac:dyDescent="0.25">
      <c r="A25" s="18" t="s">
        <v>30</v>
      </c>
      <c r="B25" s="18" t="s">
        <v>31</v>
      </c>
      <c r="C25" s="18" t="s">
        <v>4</v>
      </c>
      <c r="D25" s="18" t="s">
        <v>1</v>
      </c>
      <c r="E25" s="18" t="s">
        <v>5</v>
      </c>
      <c r="F25" s="18"/>
      <c r="G25" s="18" t="s">
        <v>6</v>
      </c>
      <c r="H25" s="21" t="s">
        <v>233</v>
      </c>
      <c r="I25" s="16">
        <f>I30+I33+I41+I43</f>
        <v>13837520.299999999</v>
      </c>
      <c r="J25" s="18">
        <v>24156043.100000001</v>
      </c>
      <c r="K25" s="16">
        <f>K30+K33+K41+K43</f>
        <v>10652571.899999999</v>
      </c>
      <c r="L25" s="16">
        <f>L30+L33+L41+L43</f>
        <v>13241316</v>
      </c>
    </row>
    <row r="26" spans="1:17" ht="394.5" customHeight="1" x14ac:dyDescent="0.25">
      <c r="A26" s="24"/>
      <c r="B26" s="24"/>
      <c r="C26" s="24"/>
      <c r="D26" s="24"/>
      <c r="E26" s="24"/>
      <c r="F26" s="24"/>
      <c r="G26" s="24"/>
      <c r="H26" s="22"/>
      <c r="I26" s="20"/>
      <c r="J26" s="24"/>
      <c r="K26" s="20"/>
      <c r="L26" s="20"/>
    </row>
    <row r="27" spans="1:17" ht="402.75" customHeight="1" x14ac:dyDescent="0.25">
      <c r="A27" s="24"/>
      <c r="B27" s="24"/>
      <c r="C27" s="24"/>
      <c r="D27" s="24"/>
      <c r="E27" s="24"/>
      <c r="F27" s="24"/>
      <c r="G27" s="24"/>
      <c r="H27" s="22"/>
      <c r="I27" s="20"/>
      <c r="J27" s="24"/>
      <c r="K27" s="20"/>
      <c r="L27" s="20"/>
    </row>
    <row r="28" spans="1:17" ht="409.5" customHeight="1" x14ac:dyDescent="0.25">
      <c r="A28" s="24"/>
      <c r="B28" s="24"/>
      <c r="C28" s="24"/>
      <c r="D28" s="24"/>
      <c r="E28" s="24"/>
      <c r="F28" s="24"/>
      <c r="G28" s="24"/>
      <c r="H28" s="22"/>
      <c r="I28" s="20"/>
      <c r="J28" s="24"/>
      <c r="K28" s="20"/>
      <c r="L28" s="20"/>
    </row>
    <row r="29" spans="1:17" ht="221.25" customHeight="1" x14ac:dyDescent="0.25">
      <c r="A29" s="19"/>
      <c r="B29" s="19"/>
      <c r="C29" s="19"/>
      <c r="D29" s="19"/>
      <c r="E29" s="19"/>
      <c r="F29" s="19"/>
      <c r="G29" s="19"/>
      <c r="H29" s="23"/>
      <c r="I29" s="17"/>
      <c r="J29" s="19"/>
      <c r="K29" s="17"/>
      <c r="L29" s="17"/>
    </row>
    <row r="30" spans="1:17" ht="408.75" customHeight="1" x14ac:dyDescent="0.25">
      <c r="A30" s="18" t="s">
        <v>32</v>
      </c>
      <c r="B30" s="18" t="s">
        <v>33</v>
      </c>
      <c r="C30" s="18" t="s">
        <v>4</v>
      </c>
      <c r="D30" s="18" t="s">
        <v>0</v>
      </c>
      <c r="E30" s="18" t="s">
        <v>34</v>
      </c>
      <c r="F30" s="18"/>
      <c r="G30" s="18" t="s">
        <v>6</v>
      </c>
      <c r="H30" s="21" t="s">
        <v>234</v>
      </c>
      <c r="I30" s="16">
        <v>50000</v>
      </c>
      <c r="J30" s="16">
        <v>50000</v>
      </c>
      <c r="K30" s="16">
        <v>18033.3</v>
      </c>
      <c r="L30" s="16">
        <v>50000</v>
      </c>
      <c r="Q30" s="3"/>
    </row>
    <row r="31" spans="1:17" ht="409.5" customHeight="1" x14ac:dyDescent="0.25">
      <c r="A31" s="24"/>
      <c r="B31" s="24"/>
      <c r="C31" s="24"/>
      <c r="D31" s="24"/>
      <c r="E31" s="24"/>
      <c r="F31" s="24"/>
      <c r="G31" s="24"/>
      <c r="H31" s="22"/>
      <c r="I31" s="20"/>
      <c r="J31" s="20"/>
      <c r="K31" s="20"/>
      <c r="L31" s="20"/>
      <c r="Q31" s="3"/>
    </row>
    <row r="32" spans="1:17" ht="60" customHeight="1" x14ac:dyDescent="0.25">
      <c r="A32" s="19"/>
      <c r="B32" s="19"/>
      <c r="C32" s="19"/>
      <c r="D32" s="19"/>
      <c r="E32" s="19"/>
      <c r="F32" s="19"/>
      <c r="G32" s="19"/>
      <c r="H32" s="23"/>
      <c r="I32" s="17"/>
      <c r="J32" s="17"/>
      <c r="K32" s="17"/>
      <c r="L32" s="17"/>
      <c r="Q32" s="3"/>
    </row>
    <row r="33" spans="1:12" ht="408.75" customHeight="1" x14ac:dyDescent="0.25">
      <c r="A33" s="12" t="s">
        <v>35</v>
      </c>
      <c r="B33" s="13" t="s">
        <v>36</v>
      </c>
      <c r="C33" s="12" t="s">
        <v>4</v>
      </c>
      <c r="D33" s="12" t="s">
        <v>37</v>
      </c>
      <c r="E33" s="12" t="s">
        <v>12</v>
      </c>
      <c r="F33" s="12"/>
      <c r="G33" s="12" t="s">
        <v>6</v>
      </c>
      <c r="H33" s="7" t="s">
        <v>235</v>
      </c>
      <c r="I33" s="6">
        <v>3602554.3</v>
      </c>
      <c r="J33" s="6">
        <v>15990356.6</v>
      </c>
      <c r="K33" s="6">
        <v>1757317.3</v>
      </c>
      <c r="L33" s="6">
        <v>3206875.8</v>
      </c>
    </row>
    <row r="34" spans="1:12" ht="278.25" customHeight="1" x14ac:dyDescent="0.25">
      <c r="A34" s="12"/>
      <c r="B34" s="13" t="s">
        <v>38</v>
      </c>
      <c r="C34" s="31" t="s">
        <v>227</v>
      </c>
      <c r="D34" s="32"/>
      <c r="E34" s="32"/>
      <c r="F34" s="32"/>
      <c r="G34" s="32"/>
      <c r="H34" s="32"/>
      <c r="I34" s="32"/>
      <c r="J34" s="32"/>
      <c r="K34" s="32"/>
      <c r="L34" s="33"/>
    </row>
    <row r="35" spans="1:12" ht="114" customHeight="1" x14ac:dyDescent="0.25">
      <c r="A35" s="12"/>
      <c r="B35" s="13" t="s">
        <v>39</v>
      </c>
      <c r="C35" s="31" t="s">
        <v>226</v>
      </c>
      <c r="D35" s="32"/>
      <c r="E35" s="32"/>
      <c r="F35" s="32"/>
      <c r="G35" s="32"/>
      <c r="H35" s="32"/>
      <c r="I35" s="32"/>
      <c r="J35" s="32"/>
      <c r="K35" s="32"/>
      <c r="L35" s="33"/>
    </row>
    <row r="36" spans="1:12" ht="174.75" customHeight="1" x14ac:dyDescent="0.25">
      <c r="A36" s="12" t="s">
        <v>40</v>
      </c>
      <c r="B36" s="13" t="s">
        <v>41</v>
      </c>
      <c r="C36" s="12"/>
      <c r="D36" s="12" t="s">
        <v>37</v>
      </c>
      <c r="E36" s="12" t="s">
        <v>42</v>
      </c>
      <c r="F36" s="2">
        <v>43902</v>
      </c>
      <c r="G36" s="12"/>
      <c r="H36" s="12" t="s">
        <v>4</v>
      </c>
      <c r="I36" s="12" t="s">
        <v>4</v>
      </c>
      <c r="J36" s="12" t="s">
        <v>4</v>
      </c>
      <c r="K36" s="12" t="s">
        <v>4</v>
      </c>
      <c r="L36" s="12" t="s">
        <v>4</v>
      </c>
    </row>
    <row r="37" spans="1:12" ht="228" customHeight="1" x14ac:dyDescent="0.25">
      <c r="A37" s="12" t="s">
        <v>43</v>
      </c>
      <c r="B37" s="13" t="s">
        <v>44</v>
      </c>
      <c r="C37" s="12"/>
      <c r="D37" s="12" t="s">
        <v>0</v>
      </c>
      <c r="E37" s="12" t="s">
        <v>45</v>
      </c>
      <c r="F37" s="12" t="s">
        <v>46</v>
      </c>
      <c r="G37" s="12"/>
      <c r="H37" s="12" t="s">
        <v>4</v>
      </c>
      <c r="I37" s="12" t="s">
        <v>4</v>
      </c>
      <c r="J37" s="12" t="s">
        <v>4</v>
      </c>
      <c r="K37" s="12" t="s">
        <v>4</v>
      </c>
      <c r="L37" s="12" t="s">
        <v>4</v>
      </c>
    </row>
    <row r="38" spans="1:12" ht="203.25" customHeight="1" x14ac:dyDescent="0.25">
      <c r="A38" s="12" t="s">
        <v>177</v>
      </c>
      <c r="B38" s="13" t="s">
        <v>178</v>
      </c>
      <c r="C38" s="12"/>
      <c r="D38" s="12" t="s">
        <v>179</v>
      </c>
      <c r="E38" s="12" t="s">
        <v>180</v>
      </c>
      <c r="F38" s="12"/>
      <c r="G38" s="12"/>
      <c r="H38" s="12" t="s">
        <v>4</v>
      </c>
      <c r="I38" s="12" t="s">
        <v>4</v>
      </c>
      <c r="J38" s="12" t="s">
        <v>4</v>
      </c>
      <c r="K38" s="12" t="s">
        <v>4</v>
      </c>
      <c r="L38" s="12" t="s">
        <v>4</v>
      </c>
    </row>
    <row r="39" spans="1:12" s="5" customFormat="1" ht="189" customHeight="1" x14ac:dyDescent="0.25">
      <c r="A39" s="13" t="s">
        <v>193</v>
      </c>
      <c r="B39" s="13" t="s">
        <v>192</v>
      </c>
      <c r="C39" s="13"/>
      <c r="D39" s="12" t="s">
        <v>0</v>
      </c>
      <c r="E39" s="13" t="s">
        <v>194</v>
      </c>
      <c r="F39" s="13"/>
      <c r="G39" s="13"/>
      <c r="H39" s="13" t="s">
        <v>4</v>
      </c>
      <c r="I39" s="13" t="s">
        <v>4</v>
      </c>
      <c r="J39" s="13" t="s">
        <v>4</v>
      </c>
      <c r="K39" s="13" t="s">
        <v>4</v>
      </c>
      <c r="L39" s="13" t="s">
        <v>4</v>
      </c>
    </row>
    <row r="40" spans="1:12" ht="205.5" customHeight="1" x14ac:dyDescent="0.25">
      <c r="A40" s="12" t="s">
        <v>202</v>
      </c>
      <c r="B40" s="13" t="s">
        <v>203</v>
      </c>
      <c r="C40" s="12"/>
      <c r="D40" s="12" t="s">
        <v>204</v>
      </c>
      <c r="E40" s="2">
        <v>44105</v>
      </c>
      <c r="F40" s="12"/>
      <c r="G40" s="12"/>
      <c r="H40" s="12" t="s">
        <v>4</v>
      </c>
      <c r="I40" s="12" t="s">
        <v>4</v>
      </c>
      <c r="J40" s="12" t="s">
        <v>4</v>
      </c>
      <c r="K40" s="12" t="s">
        <v>4</v>
      </c>
      <c r="L40" s="12" t="s">
        <v>4</v>
      </c>
    </row>
    <row r="41" spans="1:12" ht="408.75" customHeight="1" x14ac:dyDescent="0.25">
      <c r="A41" s="18" t="s">
        <v>47</v>
      </c>
      <c r="B41" s="18" t="s">
        <v>48</v>
      </c>
      <c r="C41" s="18" t="s">
        <v>4</v>
      </c>
      <c r="D41" s="18" t="s">
        <v>29</v>
      </c>
      <c r="E41" s="18" t="s">
        <v>12</v>
      </c>
      <c r="F41" s="18"/>
      <c r="G41" s="18" t="s">
        <v>6</v>
      </c>
      <c r="H41" s="21" t="s">
        <v>236</v>
      </c>
      <c r="I41" s="16">
        <v>9974462.0999999996</v>
      </c>
      <c r="J41" s="16">
        <v>7701762.0999999996</v>
      </c>
      <c r="K41" s="16">
        <v>8701677.5999999996</v>
      </c>
      <c r="L41" s="16">
        <v>9779140.1999999993</v>
      </c>
    </row>
    <row r="42" spans="1:12" ht="130.5" customHeight="1" x14ac:dyDescent="0.25">
      <c r="A42" s="19"/>
      <c r="B42" s="19"/>
      <c r="C42" s="19"/>
      <c r="D42" s="19"/>
      <c r="E42" s="19"/>
      <c r="F42" s="19"/>
      <c r="G42" s="19"/>
      <c r="H42" s="23"/>
      <c r="I42" s="17"/>
      <c r="J42" s="17"/>
      <c r="K42" s="17"/>
      <c r="L42" s="17"/>
    </row>
    <row r="43" spans="1:12" ht="183.75" customHeight="1" x14ac:dyDescent="0.25">
      <c r="A43" s="12" t="s">
        <v>49</v>
      </c>
      <c r="B43" s="13" t="s">
        <v>50</v>
      </c>
      <c r="C43" s="12" t="s">
        <v>4</v>
      </c>
      <c r="D43" s="12" t="s">
        <v>29</v>
      </c>
      <c r="E43" s="12" t="s">
        <v>12</v>
      </c>
      <c r="F43" s="12"/>
      <c r="G43" s="12" t="s">
        <v>6</v>
      </c>
      <c r="H43" s="7" t="s">
        <v>208</v>
      </c>
      <c r="I43" s="6">
        <v>210503.9</v>
      </c>
      <c r="J43" s="6">
        <v>413924.4</v>
      </c>
      <c r="K43" s="6">
        <v>175543.7</v>
      </c>
      <c r="L43" s="6">
        <v>205300</v>
      </c>
    </row>
    <row r="44" spans="1:12" ht="125.25" customHeight="1" x14ac:dyDescent="0.25">
      <c r="A44" s="18" t="s">
        <v>2</v>
      </c>
      <c r="B44" s="18" t="s">
        <v>3</v>
      </c>
      <c r="C44" s="18" t="s">
        <v>4</v>
      </c>
      <c r="D44" s="18" t="s">
        <v>1</v>
      </c>
      <c r="E44" s="25">
        <v>45657</v>
      </c>
      <c r="F44" s="18"/>
      <c r="G44" s="18" t="s">
        <v>6</v>
      </c>
      <c r="H44" s="21" t="s">
        <v>209</v>
      </c>
      <c r="I44" s="16">
        <f>I47+I52+I53</f>
        <v>455933.80000000005</v>
      </c>
      <c r="J44" s="18">
        <v>455934.8</v>
      </c>
      <c r="K44" s="16">
        <f>K47+K52+K53</f>
        <v>121831.7</v>
      </c>
      <c r="L44" s="16">
        <f>L47+L52+L53</f>
        <v>413338.80000000005</v>
      </c>
    </row>
    <row r="45" spans="1:12" ht="291" customHeight="1" x14ac:dyDescent="0.25">
      <c r="A45" s="24"/>
      <c r="B45" s="24"/>
      <c r="C45" s="24"/>
      <c r="D45" s="24"/>
      <c r="E45" s="26"/>
      <c r="F45" s="24"/>
      <c r="G45" s="24"/>
      <c r="H45" s="22"/>
      <c r="I45" s="20"/>
      <c r="J45" s="24"/>
      <c r="K45" s="20"/>
      <c r="L45" s="20"/>
    </row>
    <row r="46" spans="1:12" ht="15.75" customHeight="1" x14ac:dyDescent="0.25">
      <c r="A46" s="19"/>
      <c r="B46" s="19"/>
      <c r="C46" s="19"/>
      <c r="D46" s="19"/>
      <c r="E46" s="27"/>
      <c r="F46" s="19"/>
      <c r="G46" s="19"/>
      <c r="H46" s="23"/>
      <c r="I46" s="17"/>
      <c r="J46" s="19"/>
      <c r="K46" s="17"/>
      <c r="L46" s="17"/>
    </row>
    <row r="47" spans="1:12" ht="270" customHeight="1" x14ac:dyDescent="0.25">
      <c r="A47" s="12" t="s">
        <v>51</v>
      </c>
      <c r="B47" s="13" t="s">
        <v>52</v>
      </c>
      <c r="C47" s="12" t="s">
        <v>4</v>
      </c>
      <c r="D47" s="12" t="s">
        <v>53</v>
      </c>
      <c r="E47" s="12" t="s">
        <v>12</v>
      </c>
      <c r="F47" s="12"/>
      <c r="G47" s="12" t="s">
        <v>6</v>
      </c>
      <c r="H47" s="7" t="s">
        <v>237</v>
      </c>
      <c r="I47" s="6">
        <v>8000</v>
      </c>
      <c r="J47" s="6">
        <v>8000</v>
      </c>
      <c r="K47" s="6">
        <v>0</v>
      </c>
      <c r="L47" s="6">
        <v>7200</v>
      </c>
    </row>
    <row r="48" spans="1:12" ht="409.6" customHeight="1" x14ac:dyDescent="0.25">
      <c r="A48" s="18"/>
      <c r="B48" s="47" t="s">
        <v>38</v>
      </c>
      <c r="C48" s="41" t="s">
        <v>238</v>
      </c>
      <c r="D48" s="42"/>
      <c r="E48" s="42"/>
      <c r="F48" s="42"/>
      <c r="G48" s="42"/>
      <c r="H48" s="42"/>
      <c r="I48" s="42"/>
      <c r="J48" s="42"/>
      <c r="K48" s="42"/>
      <c r="L48" s="43"/>
    </row>
    <row r="49" spans="1:12" ht="24" customHeight="1" x14ac:dyDescent="0.25">
      <c r="A49" s="19"/>
      <c r="B49" s="48"/>
      <c r="C49" s="44"/>
      <c r="D49" s="45"/>
      <c r="E49" s="45"/>
      <c r="F49" s="45"/>
      <c r="G49" s="45"/>
      <c r="H49" s="45"/>
      <c r="I49" s="45"/>
      <c r="J49" s="45"/>
      <c r="K49" s="45"/>
      <c r="L49" s="46"/>
    </row>
    <row r="50" spans="1:12" ht="261" customHeight="1" x14ac:dyDescent="0.25">
      <c r="A50" s="12"/>
      <c r="B50" s="13" t="s">
        <v>39</v>
      </c>
      <c r="C50" s="31" t="s">
        <v>239</v>
      </c>
      <c r="D50" s="32"/>
      <c r="E50" s="32"/>
      <c r="F50" s="32"/>
      <c r="G50" s="32"/>
      <c r="H50" s="32"/>
      <c r="I50" s="32"/>
      <c r="J50" s="32"/>
      <c r="K50" s="32"/>
      <c r="L50" s="33"/>
    </row>
    <row r="51" spans="1:12" ht="197.25" customHeight="1" x14ac:dyDescent="0.25">
      <c r="A51" s="12" t="s">
        <v>181</v>
      </c>
      <c r="B51" s="13" t="s">
        <v>182</v>
      </c>
      <c r="C51" s="12" t="s">
        <v>183</v>
      </c>
      <c r="D51" s="12" t="s">
        <v>179</v>
      </c>
      <c r="E51" s="12" t="s">
        <v>184</v>
      </c>
      <c r="F51" s="2">
        <v>44072</v>
      </c>
      <c r="G51" s="12"/>
      <c r="H51" s="12" t="s">
        <v>4</v>
      </c>
      <c r="I51" s="12" t="s">
        <v>4</v>
      </c>
      <c r="J51" s="12" t="s">
        <v>4</v>
      </c>
      <c r="K51" s="12" t="s">
        <v>4</v>
      </c>
      <c r="L51" s="12" t="s">
        <v>4</v>
      </c>
    </row>
    <row r="52" spans="1:12" ht="182.25" customHeight="1" x14ac:dyDescent="0.25">
      <c r="A52" s="12" t="s">
        <v>54</v>
      </c>
      <c r="B52" s="13" t="s">
        <v>55</v>
      </c>
      <c r="C52" s="12" t="s">
        <v>4</v>
      </c>
      <c r="D52" s="12" t="s">
        <v>29</v>
      </c>
      <c r="E52" s="12" t="s">
        <v>12</v>
      </c>
      <c r="F52" s="12"/>
      <c r="G52" s="12" t="s">
        <v>6</v>
      </c>
      <c r="H52" s="7" t="s">
        <v>210</v>
      </c>
      <c r="I52" s="6">
        <v>86627.4</v>
      </c>
      <c r="J52" s="6">
        <v>86627.4</v>
      </c>
      <c r="K52" s="6">
        <v>0</v>
      </c>
      <c r="L52" s="6">
        <v>86627.4</v>
      </c>
    </row>
    <row r="53" spans="1:12" ht="162" customHeight="1" x14ac:dyDescent="0.25">
      <c r="A53" s="12" t="s">
        <v>56</v>
      </c>
      <c r="B53" s="13" t="s">
        <v>57</v>
      </c>
      <c r="C53" s="12" t="s">
        <v>4</v>
      </c>
      <c r="D53" s="12" t="s">
        <v>37</v>
      </c>
      <c r="E53" s="12" t="s">
        <v>12</v>
      </c>
      <c r="F53" s="12"/>
      <c r="G53" s="12" t="s">
        <v>6</v>
      </c>
      <c r="H53" s="7" t="s">
        <v>211</v>
      </c>
      <c r="I53" s="6">
        <v>361306.4</v>
      </c>
      <c r="J53" s="6">
        <v>361306.4</v>
      </c>
      <c r="K53" s="6">
        <v>121831.7</v>
      </c>
      <c r="L53" s="6">
        <v>319511.40000000002</v>
      </c>
    </row>
    <row r="54" spans="1:12" ht="409.5" customHeight="1" x14ac:dyDescent="0.25">
      <c r="A54" s="18" t="s">
        <v>58</v>
      </c>
      <c r="B54" s="18" t="s">
        <v>59</v>
      </c>
      <c r="C54" s="18" t="s">
        <v>4</v>
      </c>
      <c r="D54" s="18" t="s">
        <v>1</v>
      </c>
      <c r="E54" s="18" t="s">
        <v>5</v>
      </c>
      <c r="F54" s="18"/>
      <c r="G54" s="18" t="s">
        <v>6</v>
      </c>
      <c r="H54" s="21" t="s">
        <v>240</v>
      </c>
      <c r="I54" s="16">
        <f>I57+I61+I63+I65</f>
        <v>123290.70000000001</v>
      </c>
      <c r="J54" s="16">
        <v>123290.7</v>
      </c>
      <c r="K54" s="16">
        <f>K57+K61+K63+K65</f>
        <v>18432.899999999998</v>
      </c>
      <c r="L54" s="16">
        <f>L57+L61+L63+L65</f>
        <v>82956.399999999994</v>
      </c>
    </row>
    <row r="55" spans="1:12" ht="409.5" customHeight="1" x14ac:dyDescent="0.25">
      <c r="A55" s="24"/>
      <c r="B55" s="24"/>
      <c r="C55" s="24"/>
      <c r="D55" s="24"/>
      <c r="E55" s="24"/>
      <c r="F55" s="24"/>
      <c r="G55" s="24"/>
      <c r="H55" s="22"/>
      <c r="I55" s="20"/>
      <c r="J55" s="20"/>
      <c r="K55" s="20"/>
      <c r="L55" s="20"/>
    </row>
    <row r="56" spans="1:12" ht="95.25" customHeight="1" x14ac:dyDescent="0.25">
      <c r="A56" s="19"/>
      <c r="B56" s="19"/>
      <c r="C56" s="19"/>
      <c r="D56" s="19"/>
      <c r="E56" s="19"/>
      <c r="F56" s="19"/>
      <c r="G56" s="19"/>
      <c r="H56" s="23"/>
      <c r="I56" s="17"/>
      <c r="J56" s="17"/>
      <c r="K56" s="17"/>
      <c r="L56" s="17"/>
    </row>
    <row r="57" spans="1:12" ht="167.25" customHeight="1" x14ac:dyDescent="0.25">
      <c r="A57" s="12" t="s">
        <v>60</v>
      </c>
      <c r="B57" s="13" t="s">
        <v>61</v>
      </c>
      <c r="C57" s="12" t="s">
        <v>4</v>
      </c>
      <c r="D57" s="12" t="s">
        <v>37</v>
      </c>
      <c r="E57" s="12" t="s">
        <v>12</v>
      </c>
      <c r="F57" s="12"/>
      <c r="G57" s="12" t="s">
        <v>6</v>
      </c>
      <c r="H57" s="7" t="s">
        <v>195</v>
      </c>
      <c r="I57" s="6">
        <v>15784.3</v>
      </c>
      <c r="J57" s="6">
        <v>15784.3</v>
      </c>
      <c r="K57" s="6">
        <v>13737.6</v>
      </c>
      <c r="L57" s="6">
        <v>0</v>
      </c>
    </row>
    <row r="58" spans="1:12" s="8" customFormat="1" ht="101.25" customHeight="1" x14ac:dyDescent="0.3">
      <c r="A58" s="12"/>
      <c r="B58" s="13" t="s">
        <v>38</v>
      </c>
      <c r="C58" s="28" t="s">
        <v>196</v>
      </c>
      <c r="D58" s="29"/>
      <c r="E58" s="29"/>
      <c r="F58" s="29"/>
      <c r="G58" s="29"/>
      <c r="H58" s="29"/>
      <c r="I58" s="29"/>
      <c r="J58" s="29"/>
      <c r="K58" s="29"/>
      <c r="L58" s="30"/>
    </row>
    <row r="59" spans="1:12" s="8" customFormat="1" ht="120.75" customHeight="1" x14ac:dyDescent="0.3">
      <c r="A59" s="12"/>
      <c r="B59" s="13" t="s">
        <v>39</v>
      </c>
      <c r="C59" s="31" t="s">
        <v>241</v>
      </c>
      <c r="D59" s="32"/>
      <c r="E59" s="32"/>
      <c r="F59" s="32"/>
      <c r="G59" s="32"/>
      <c r="H59" s="32"/>
      <c r="I59" s="32"/>
      <c r="J59" s="32"/>
      <c r="K59" s="32"/>
      <c r="L59" s="33"/>
    </row>
    <row r="60" spans="1:12" s="8" customFormat="1" ht="169.5" customHeight="1" x14ac:dyDescent="0.3">
      <c r="A60" s="12" t="s">
        <v>197</v>
      </c>
      <c r="B60" s="13" t="s">
        <v>223</v>
      </c>
      <c r="C60" s="13"/>
      <c r="D60" s="12" t="s">
        <v>64</v>
      </c>
      <c r="E60" s="13" t="s">
        <v>224</v>
      </c>
      <c r="F60" s="9">
        <v>44113</v>
      </c>
      <c r="G60" s="13"/>
      <c r="H60" s="12" t="s">
        <v>4</v>
      </c>
      <c r="I60" s="13" t="s">
        <v>4</v>
      </c>
      <c r="J60" s="13" t="s">
        <v>4</v>
      </c>
      <c r="K60" s="13" t="s">
        <v>4</v>
      </c>
      <c r="L60" s="13" t="s">
        <v>4</v>
      </c>
    </row>
    <row r="61" spans="1:12" ht="337.5" customHeight="1" x14ac:dyDescent="0.25">
      <c r="A61" s="18" t="s">
        <v>62</v>
      </c>
      <c r="B61" s="47" t="s">
        <v>63</v>
      </c>
      <c r="C61" s="18" t="s">
        <v>4</v>
      </c>
      <c r="D61" s="18" t="s">
        <v>64</v>
      </c>
      <c r="E61" s="18" t="s">
        <v>12</v>
      </c>
      <c r="F61" s="18"/>
      <c r="G61" s="18" t="s">
        <v>6</v>
      </c>
      <c r="H61" s="21" t="s">
        <v>212</v>
      </c>
      <c r="I61" s="16">
        <v>70000</v>
      </c>
      <c r="J61" s="16">
        <v>70000</v>
      </c>
      <c r="K61" s="16">
        <v>3800</v>
      </c>
      <c r="L61" s="16">
        <v>59400</v>
      </c>
    </row>
    <row r="62" spans="1:12" ht="52.5" hidden="1" customHeight="1" x14ac:dyDescent="0.25">
      <c r="A62" s="19"/>
      <c r="B62" s="48"/>
      <c r="C62" s="19"/>
      <c r="D62" s="19"/>
      <c r="E62" s="19"/>
      <c r="F62" s="19"/>
      <c r="G62" s="19"/>
      <c r="H62" s="23"/>
      <c r="I62" s="17"/>
      <c r="J62" s="17"/>
      <c r="K62" s="17"/>
      <c r="L62" s="17"/>
    </row>
    <row r="63" spans="1:12" ht="408.75" customHeight="1" x14ac:dyDescent="0.25">
      <c r="A63" s="18" t="s">
        <v>65</v>
      </c>
      <c r="B63" s="18" t="s">
        <v>66</v>
      </c>
      <c r="C63" s="18" t="s">
        <v>4</v>
      </c>
      <c r="D63" s="18" t="s">
        <v>67</v>
      </c>
      <c r="E63" s="18" t="s">
        <v>12</v>
      </c>
      <c r="F63" s="18"/>
      <c r="G63" s="18" t="s">
        <v>6</v>
      </c>
      <c r="H63" s="21" t="s">
        <v>213</v>
      </c>
      <c r="I63" s="16">
        <v>15000</v>
      </c>
      <c r="J63" s="16">
        <v>15000</v>
      </c>
      <c r="K63" s="16">
        <v>895.3</v>
      </c>
      <c r="L63" s="16">
        <v>1050</v>
      </c>
    </row>
    <row r="64" spans="1:12" ht="102.75" customHeight="1" x14ac:dyDescent="0.25">
      <c r="A64" s="19"/>
      <c r="B64" s="19"/>
      <c r="C64" s="19"/>
      <c r="D64" s="19"/>
      <c r="E64" s="19"/>
      <c r="F64" s="19"/>
      <c r="G64" s="19"/>
      <c r="H64" s="23"/>
      <c r="I64" s="17"/>
      <c r="J64" s="17"/>
      <c r="K64" s="17"/>
      <c r="L64" s="17"/>
    </row>
    <row r="65" spans="1:12" ht="196.5" customHeight="1" x14ac:dyDescent="0.25">
      <c r="A65" s="12" t="s">
        <v>68</v>
      </c>
      <c r="B65" s="13" t="s">
        <v>69</v>
      </c>
      <c r="C65" s="12" t="s">
        <v>4</v>
      </c>
      <c r="D65" s="12" t="s">
        <v>29</v>
      </c>
      <c r="E65" s="12" t="s">
        <v>12</v>
      </c>
      <c r="F65" s="12"/>
      <c r="G65" s="12" t="s">
        <v>6</v>
      </c>
      <c r="H65" s="7" t="s">
        <v>214</v>
      </c>
      <c r="I65" s="6">
        <v>22506.400000000001</v>
      </c>
      <c r="J65" s="6">
        <v>22506.400000000001</v>
      </c>
      <c r="K65" s="6">
        <v>0</v>
      </c>
      <c r="L65" s="6">
        <v>22506.400000000001</v>
      </c>
    </row>
    <row r="66" spans="1:12" ht="409.5" customHeight="1" x14ac:dyDescent="0.25">
      <c r="A66" s="18" t="s">
        <v>70</v>
      </c>
      <c r="B66" s="18" t="s">
        <v>71</v>
      </c>
      <c r="C66" s="18" t="s">
        <v>4</v>
      </c>
      <c r="D66" s="18" t="s">
        <v>1</v>
      </c>
      <c r="E66" s="18" t="s">
        <v>5</v>
      </c>
      <c r="F66" s="18"/>
      <c r="G66" s="18" t="s">
        <v>6</v>
      </c>
      <c r="H66" s="21" t="s">
        <v>242</v>
      </c>
      <c r="I66" s="16">
        <f>I74+I75+I80+I83+I85+I89+I91</f>
        <v>628476.30000000005</v>
      </c>
      <c r="J66" s="16">
        <v>628339.69999999995</v>
      </c>
      <c r="K66" s="16">
        <f>K74+K75+K80+K83+K85+K89+K91</f>
        <v>242178.09999999998</v>
      </c>
      <c r="L66" s="16">
        <f>L74+L75+L80+L83+L85+L89+L91</f>
        <v>488649.19999999995</v>
      </c>
    </row>
    <row r="67" spans="1:12" ht="377.25" customHeight="1" x14ac:dyDescent="0.25">
      <c r="A67" s="24"/>
      <c r="B67" s="24"/>
      <c r="C67" s="24"/>
      <c r="D67" s="24"/>
      <c r="E67" s="24"/>
      <c r="F67" s="24"/>
      <c r="G67" s="24"/>
      <c r="H67" s="22"/>
      <c r="I67" s="20"/>
      <c r="J67" s="20"/>
      <c r="K67" s="20"/>
      <c r="L67" s="20"/>
    </row>
    <row r="68" spans="1:12" ht="408.75" customHeight="1" x14ac:dyDescent="0.25">
      <c r="A68" s="24"/>
      <c r="B68" s="24"/>
      <c r="C68" s="24"/>
      <c r="D68" s="24"/>
      <c r="E68" s="24"/>
      <c r="F68" s="24"/>
      <c r="G68" s="24"/>
      <c r="H68" s="22"/>
      <c r="I68" s="20"/>
      <c r="J68" s="20"/>
      <c r="K68" s="20"/>
      <c r="L68" s="20"/>
    </row>
    <row r="69" spans="1:12" ht="399" customHeight="1" x14ac:dyDescent="0.25">
      <c r="A69" s="24"/>
      <c r="B69" s="24"/>
      <c r="C69" s="24"/>
      <c r="D69" s="24"/>
      <c r="E69" s="24"/>
      <c r="F69" s="24"/>
      <c r="G69" s="24"/>
      <c r="H69" s="22"/>
      <c r="I69" s="20"/>
      <c r="J69" s="20"/>
      <c r="K69" s="20"/>
      <c r="L69" s="20"/>
    </row>
    <row r="70" spans="1:12" ht="25.5" hidden="1" customHeight="1" x14ac:dyDescent="0.25">
      <c r="A70" s="24"/>
      <c r="B70" s="24"/>
      <c r="C70" s="24"/>
      <c r="D70" s="24"/>
      <c r="E70" s="24"/>
      <c r="F70" s="24"/>
      <c r="G70" s="24"/>
      <c r="H70" s="22"/>
      <c r="I70" s="20"/>
      <c r="J70" s="20"/>
      <c r="K70" s="20"/>
      <c r="L70" s="20"/>
    </row>
    <row r="71" spans="1:12" ht="409.5" customHeight="1" x14ac:dyDescent="0.25">
      <c r="A71" s="24"/>
      <c r="B71" s="24"/>
      <c r="C71" s="24"/>
      <c r="D71" s="24"/>
      <c r="E71" s="24"/>
      <c r="F71" s="24"/>
      <c r="G71" s="24"/>
      <c r="H71" s="22"/>
      <c r="I71" s="20"/>
      <c r="J71" s="20"/>
      <c r="K71" s="20"/>
      <c r="L71" s="20"/>
    </row>
    <row r="72" spans="1:12" ht="409.5" customHeight="1" x14ac:dyDescent="0.25">
      <c r="A72" s="24"/>
      <c r="B72" s="24"/>
      <c r="C72" s="24"/>
      <c r="D72" s="24"/>
      <c r="E72" s="24"/>
      <c r="F72" s="24"/>
      <c r="G72" s="24"/>
      <c r="H72" s="22"/>
      <c r="I72" s="20"/>
      <c r="J72" s="20"/>
      <c r="K72" s="20"/>
      <c r="L72" s="20"/>
    </row>
    <row r="73" spans="1:12" ht="241.5" customHeight="1" x14ac:dyDescent="0.25">
      <c r="A73" s="19"/>
      <c r="B73" s="19"/>
      <c r="C73" s="19"/>
      <c r="D73" s="19"/>
      <c r="E73" s="19"/>
      <c r="F73" s="19"/>
      <c r="G73" s="19"/>
      <c r="H73" s="23"/>
      <c r="I73" s="17"/>
      <c r="J73" s="17"/>
      <c r="K73" s="17"/>
      <c r="L73" s="17"/>
    </row>
    <row r="74" spans="1:12" ht="215.25" customHeight="1" x14ac:dyDescent="0.25">
      <c r="A74" s="12" t="s">
        <v>72</v>
      </c>
      <c r="B74" s="13" t="s">
        <v>73</v>
      </c>
      <c r="C74" s="12" t="s">
        <v>4</v>
      </c>
      <c r="D74" s="12" t="s">
        <v>74</v>
      </c>
      <c r="E74" s="12" t="s">
        <v>12</v>
      </c>
      <c r="F74" s="12"/>
      <c r="G74" s="12" t="s">
        <v>6</v>
      </c>
      <c r="H74" s="7" t="s">
        <v>215</v>
      </c>
      <c r="I74" s="6">
        <v>2000</v>
      </c>
      <c r="J74" s="6">
        <v>2000</v>
      </c>
      <c r="K74" s="6">
        <v>1716.86</v>
      </c>
      <c r="L74" s="6">
        <v>1716.86</v>
      </c>
    </row>
    <row r="75" spans="1:12" ht="409.5" customHeight="1" x14ac:dyDescent="0.25">
      <c r="A75" s="18" t="s">
        <v>75</v>
      </c>
      <c r="B75" s="18" t="s">
        <v>76</v>
      </c>
      <c r="C75" s="18" t="s">
        <v>4</v>
      </c>
      <c r="D75" s="18" t="s">
        <v>77</v>
      </c>
      <c r="E75" s="18" t="s">
        <v>12</v>
      </c>
      <c r="F75" s="18"/>
      <c r="G75" s="18" t="s">
        <v>6</v>
      </c>
      <c r="H75" s="21" t="s">
        <v>243</v>
      </c>
      <c r="I75" s="16">
        <v>205640</v>
      </c>
      <c r="J75" s="16">
        <v>193564.1</v>
      </c>
      <c r="K75" s="16">
        <v>135339.68</v>
      </c>
      <c r="L75" s="16">
        <v>181147</v>
      </c>
    </row>
    <row r="76" spans="1:12" ht="409.6" customHeight="1" x14ac:dyDescent="0.25">
      <c r="A76" s="24"/>
      <c r="B76" s="24"/>
      <c r="C76" s="24"/>
      <c r="D76" s="24"/>
      <c r="E76" s="24"/>
      <c r="F76" s="24"/>
      <c r="G76" s="24"/>
      <c r="H76" s="22"/>
      <c r="I76" s="20"/>
      <c r="J76" s="20"/>
      <c r="K76" s="20"/>
      <c r="L76" s="20"/>
    </row>
    <row r="77" spans="1:12" ht="409.5" customHeight="1" x14ac:dyDescent="0.25">
      <c r="A77" s="24"/>
      <c r="B77" s="24"/>
      <c r="C77" s="24"/>
      <c r="D77" s="24"/>
      <c r="E77" s="24"/>
      <c r="F77" s="24"/>
      <c r="G77" s="24"/>
      <c r="H77" s="22"/>
      <c r="I77" s="20"/>
      <c r="J77" s="20"/>
      <c r="K77" s="20"/>
      <c r="L77" s="20"/>
    </row>
    <row r="78" spans="1:12" ht="70.5" customHeight="1" x14ac:dyDescent="0.25">
      <c r="A78" s="19"/>
      <c r="B78" s="19"/>
      <c r="C78" s="19"/>
      <c r="D78" s="19"/>
      <c r="E78" s="19"/>
      <c r="F78" s="19"/>
      <c r="G78" s="19"/>
      <c r="H78" s="23"/>
      <c r="I78" s="17"/>
      <c r="J78" s="17"/>
      <c r="K78" s="17"/>
      <c r="L78" s="17"/>
    </row>
    <row r="79" spans="1:12" ht="222.75" customHeight="1" x14ac:dyDescent="0.25">
      <c r="A79" s="12" t="s">
        <v>205</v>
      </c>
      <c r="B79" s="13" t="s">
        <v>206</v>
      </c>
      <c r="C79" s="12"/>
      <c r="D79" s="12" t="s">
        <v>74</v>
      </c>
      <c r="E79" s="2">
        <v>44135</v>
      </c>
      <c r="F79" s="2">
        <v>43983</v>
      </c>
      <c r="G79" s="12"/>
      <c r="H79" s="12" t="s">
        <v>4</v>
      </c>
      <c r="I79" s="12" t="s">
        <v>4</v>
      </c>
      <c r="J79" s="12" t="s">
        <v>4</v>
      </c>
      <c r="K79" s="12" t="s">
        <v>4</v>
      </c>
      <c r="L79" s="12" t="s">
        <v>4</v>
      </c>
    </row>
    <row r="80" spans="1:12" ht="408.75" customHeight="1" x14ac:dyDescent="0.25">
      <c r="A80" s="18" t="s">
        <v>78</v>
      </c>
      <c r="B80" s="18" t="s">
        <v>79</v>
      </c>
      <c r="C80" s="18" t="s">
        <v>4</v>
      </c>
      <c r="D80" s="18" t="s">
        <v>74</v>
      </c>
      <c r="E80" s="18" t="s">
        <v>12</v>
      </c>
      <c r="F80" s="18"/>
      <c r="G80" s="18" t="s">
        <v>6</v>
      </c>
      <c r="H80" s="21" t="s">
        <v>219</v>
      </c>
      <c r="I80" s="16">
        <v>184524.79999999999</v>
      </c>
      <c r="J80" s="16">
        <v>184524.79999999999</v>
      </c>
      <c r="K80" s="16">
        <v>40248.28</v>
      </c>
      <c r="L80" s="16">
        <v>146290.01</v>
      </c>
    </row>
    <row r="81" spans="1:12" ht="239.25" customHeight="1" x14ac:dyDescent="0.25">
      <c r="A81" s="19"/>
      <c r="B81" s="19"/>
      <c r="C81" s="19"/>
      <c r="D81" s="19"/>
      <c r="E81" s="19"/>
      <c r="F81" s="19"/>
      <c r="G81" s="19"/>
      <c r="H81" s="23"/>
      <c r="I81" s="17"/>
      <c r="J81" s="17"/>
      <c r="K81" s="17"/>
      <c r="L81" s="17"/>
    </row>
    <row r="82" spans="1:12" ht="222.75" customHeight="1" x14ac:dyDescent="0.25">
      <c r="A82" s="12" t="s">
        <v>80</v>
      </c>
      <c r="B82" s="13" t="s">
        <v>81</v>
      </c>
      <c r="C82" s="12"/>
      <c r="D82" s="12" t="s">
        <v>74</v>
      </c>
      <c r="E82" s="12" t="s">
        <v>26</v>
      </c>
      <c r="F82" s="12" t="s">
        <v>26</v>
      </c>
      <c r="G82" s="12"/>
      <c r="H82" s="12" t="s">
        <v>4</v>
      </c>
      <c r="I82" s="12" t="s">
        <v>4</v>
      </c>
      <c r="J82" s="12" t="s">
        <v>4</v>
      </c>
      <c r="K82" s="12" t="s">
        <v>4</v>
      </c>
      <c r="L82" s="12" t="s">
        <v>4</v>
      </c>
    </row>
    <row r="83" spans="1:12" ht="267.75" customHeight="1" x14ac:dyDescent="0.25">
      <c r="A83" s="12" t="s">
        <v>82</v>
      </c>
      <c r="B83" s="13" t="s">
        <v>83</v>
      </c>
      <c r="C83" s="12" t="s">
        <v>4</v>
      </c>
      <c r="D83" s="12" t="s">
        <v>74</v>
      </c>
      <c r="E83" s="12" t="s">
        <v>45</v>
      </c>
      <c r="F83" s="2">
        <v>43951</v>
      </c>
      <c r="G83" s="12" t="s">
        <v>6</v>
      </c>
      <c r="H83" s="7" t="s">
        <v>220</v>
      </c>
      <c r="I83" s="6">
        <v>2000</v>
      </c>
      <c r="J83" s="6">
        <v>2000</v>
      </c>
      <c r="K83" s="6">
        <v>1716.86</v>
      </c>
      <c r="L83" s="6">
        <v>1716.86</v>
      </c>
    </row>
    <row r="84" spans="1:12" ht="126.6" customHeight="1" x14ac:dyDescent="0.25">
      <c r="A84" s="12" t="s">
        <v>84</v>
      </c>
      <c r="B84" s="13" t="s">
        <v>85</v>
      </c>
      <c r="C84" s="12" t="s">
        <v>86</v>
      </c>
      <c r="D84" s="12" t="s">
        <v>74</v>
      </c>
      <c r="E84" s="12" t="s">
        <v>45</v>
      </c>
      <c r="F84" s="12" t="s">
        <v>45</v>
      </c>
      <c r="G84" s="12"/>
      <c r="H84" s="12" t="s">
        <v>4</v>
      </c>
      <c r="I84" s="12" t="s">
        <v>4</v>
      </c>
      <c r="J84" s="12" t="s">
        <v>4</v>
      </c>
      <c r="K84" s="12" t="s">
        <v>4</v>
      </c>
      <c r="L84" s="12" t="s">
        <v>4</v>
      </c>
    </row>
    <row r="85" spans="1:12" ht="409.6" customHeight="1" x14ac:dyDescent="0.25">
      <c r="A85" s="18" t="s">
        <v>87</v>
      </c>
      <c r="B85" s="18" t="s">
        <v>88</v>
      </c>
      <c r="C85" s="18" t="s">
        <v>4</v>
      </c>
      <c r="D85" s="18" t="s">
        <v>89</v>
      </c>
      <c r="E85" s="18" t="s">
        <v>90</v>
      </c>
      <c r="F85" s="18"/>
      <c r="G85" s="18" t="s">
        <v>6</v>
      </c>
      <c r="H85" s="21" t="s">
        <v>216</v>
      </c>
      <c r="I85" s="16">
        <v>173103.1</v>
      </c>
      <c r="J85" s="16">
        <v>185103.1</v>
      </c>
      <c r="K85" s="16">
        <v>63156.42</v>
      </c>
      <c r="L85" s="16">
        <v>157778.47</v>
      </c>
    </row>
    <row r="86" spans="1:12" ht="75" hidden="1" customHeight="1" x14ac:dyDescent="0.25">
      <c r="A86" s="24"/>
      <c r="B86" s="24"/>
      <c r="C86" s="24"/>
      <c r="D86" s="24"/>
      <c r="E86" s="24"/>
      <c r="F86" s="24"/>
      <c r="G86" s="24"/>
      <c r="H86" s="22"/>
      <c r="I86" s="20"/>
      <c r="J86" s="20"/>
      <c r="K86" s="20"/>
      <c r="L86" s="20"/>
    </row>
    <row r="87" spans="1:12" ht="209.25" customHeight="1" x14ac:dyDescent="0.25">
      <c r="A87" s="19"/>
      <c r="B87" s="19"/>
      <c r="C87" s="19"/>
      <c r="D87" s="19"/>
      <c r="E87" s="19"/>
      <c r="F87" s="19"/>
      <c r="G87" s="19"/>
      <c r="H87" s="23"/>
      <c r="I87" s="17"/>
      <c r="J87" s="17"/>
      <c r="K87" s="17"/>
      <c r="L87" s="17"/>
    </row>
    <row r="88" spans="1:12" ht="162.75" customHeight="1" x14ac:dyDescent="0.25">
      <c r="A88" s="12" t="s">
        <v>91</v>
      </c>
      <c r="B88" s="13" t="s">
        <v>92</v>
      </c>
      <c r="C88" s="12"/>
      <c r="D88" s="12" t="s">
        <v>89</v>
      </c>
      <c r="E88" s="12" t="s">
        <v>93</v>
      </c>
      <c r="F88" s="12" t="s">
        <v>93</v>
      </c>
      <c r="G88" s="12"/>
      <c r="H88" s="12" t="s">
        <v>4</v>
      </c>
      <c r="I88" s="12" t="s">
        <v>4</v>
      </c>
      <c r="J88" s="12" t="s">
        <v>4</v>
      </c>
      <c r="K88" s="12" t="s">
        <v>4</v>
      </c>
      <c r="L88" s="12" t="s">
        <v>4</v>
      </c>
    </row>
    <row r="89" spans="1:12" ht="205.5" customHeight="1" x14ac:dyDescent="0.25">
      <c r="A89" s="12" t="s">
        <v>94</v>
      </c>
      <c r="B89" s="13" t="s">
        <v>95</v>
      </c>
      <c r="C89" s="12" t="s">
        <v>4</v>
      </c>
      <c r="D89" s="12" t="s">
        <v>96</v>
      </c>
      <c r="E89" s="12" t="s">
        <v>97</v>
      </c>
      <c r="F89" s="12"/>
      <c r="G89" s="12" t="s">
        <v>6</v>
      </c>
      <c r="H89" s="7" t="s">
        <v>221</v>
      </c>
      <c r="I89" s="6">
        <v>1708.4</v>
      </c>
      <c r="J89" s="6">
        <v>1647.7</v>
      </c>
      <c r="K89" s="6">
        <v>0</v>
      </c>
      <c r="L89" s="6">
        <v>0</v>
      </c>
    </row>
    <row r="90" spans="1:12" ht="201" customHeight="1" x14ac:dyDescent="0.25">
      <c r="A90" s="12" t="s">
        <v>98</v>
      </c>
      <c r="B90" s="13" t="s">
        <v>99</v>
      </c>
      <c r="C90" s="12"/>
      <c r="D90" s="12" t="s">
        <v>96</v>
      </c>
      <c r="E90" s="12" t="s">
        <v>100</v>
      </c>
      <c r="F90" s="12" t="s">
        <v>101</v>
      </c>
      <c r="G90" s="12"/>
      <c r="H90" s="12" t="s">
        <v>4</v>
      </c>
      <c r="I90" s="12" t="s">
        <v>4</v>
      </c>
      <c r="J90" s="12" t="s">
        <v>4</v>
      </c>
      <c r="K90" s="12" t="s">
        <v>4</v>
      </c>
      <c r="L90" s="12" t="s">
        <v>4</v>
      </c>
    </row>
    <row r="91" spans="1:12" ht="409.5" customHeight="1" x14ac:dyDescent="0.25">
      <c r="A91" s="12" t="s">
        <v>102</v>
      </c>
      <c r="B91" s="13" t="s">
        <v>103</v>
      </c>
      <c r="C91" s="12" t="s">
        <v>4</v>
      </c>
      <c r="D91" s="12" t="s">
        <v>225</v>
      </c>
      <c r="E91" s="12" t="s">
        <v>12</v>
      </c>
      <c r="F91" s="12"/>
      <c r="G91" s="12" t="s">
        <v>6</v>
      </c>
      <c r="H91" s="7" t="s">
        <v>244</v>
      </c>
      <c r="I91" s="6">
        <v>59500</v>
      </c>
      <c r="J91" s="6">
        <v>59500</v>
      </c>
      <c r="K91" s="6">
        <v>0</v>
      </c>
      <c r="L91" s="6">
        <v>0</v>
      </c>
    </row>
    <row r="92" spans="1:12" ht="204.75" customHeight="1" x14ac:dyDescent="0.25">
      <c r="A92" s="12" t="s">
        <v>104</v>
      </c>
      <c r="B92" s="13" t="s">
        <v>105</v>
      </c>
      <c r="C92" s="12" t="s">
        <v>106</v>
      </c>
      <c r="D92" s="12" t="s">
        <v>89</v>
      </c>
      <c r="E92" s="12" t="s">
        <v>101</v>
      </c>
      <c r="F92" s="12" t="s">
        <v>107</v>
      </c>
      <c r="G92" s="12"/>
      <c r="H92" s="12" t="s">
        <v>4</v>
      </c>
      <c r="I92" s="12" t="s">
        <v>4</v>
      </c>
      <c r="J92" s="12" t="s">
        <v>4</v>
      </c>
      <c r="K92" s="12" t="s">
        <v>4</v>
      </c>
      <c r="L92" s="12" t="s">
        <v>4</v>
      </c>
    </row>
    <row r="93" spans="1:12" ht="409.5" customHeight="1" x14ac:dyDescent="0.25">
      <c r="A93" s="18" t="s">
        <v>108</v>
      </c>
      <c r="B93" s="18" t="s">
        <v>109</v>
      </c>
      <c r="C93" s="18" t="s">
        <v>4</v>
      </c>
      <c r="D93" s="18" t="s">
        <v>1</v>
      </c>
      <c r="E93" s="18" t="s">
        <v>5</v>
      </c>
      <c r="F93" s="18"/>
      <c r="G93" s="18" t="s">
        <v>6</v>
      </c>
      <c r="H93" s="21" t="s">
        <v>245</v>
      </c>
      <c r="I93" s="16">
        <f>I97+I101+I103</f>
        <v>529006.80000000005</v>
      </c>
      <c r="J93" s="16">
        <v>529006.80000000005</v>
      </c>
      <c r="K93" s="16">
        <f>K97+K101+K103</f>
        <v>293281</v>
      </c>
      <c r="L93" s="16">
        <f>L97+L101+L103</f>
        <v>359902.58</v>
      </c>
    </row>
    <row r="94" spans="1:12" ht="409.5" customHeight="1" x14ac:dyDescent="0.25">
      <c r="A94" s="24"/>
      <c r="B94" s="24"/>
      <c r="C94" s="24"/>
      <c r="D94" s="24"/>
      <c r="E94" s="24"/>
      <c r="F94" s="24"/>
      <c r="G94" s="24"/>
      <c r="H94" s="22"/>
      <c r="I94" s="20"/>
      <c r="J94" s="20"/>
      <c r="K94" s="20"/>
      <c r="L94" s="20"/>
    </row>
    <row r="95" spans="1:12" ht="405" customHeight="1" x14ac:dyDescent="0.25">
      <c r="A95" s="24"/>
      <c r="B95" s="24"/>
      <c r="C95" s="24"/>
      <c r="D95" s="24"/>
      <c r="E95" s="24"/>
      <c r="F95" s="24"/>
      <c r="G95" s="24"/>
      <c r="H95" s="22"/>
      <c r="I95" s="20"/>
      <c r="J95" s="20"/>
      <c r="K95" s="20"/>
      <c r="L95" s="20"/>
    </row>
    <row r="96" spans="1:12" ht="155.25" hidden="1" customHeight="1" x14ac:dyDescent="0.25">
      <c r="A96" s="19"/>
      <c r="B96" s="19"/>
      <c r="C96" s="19"/>
      <c r="D96" s="19"/>
      <c r="E96" s="19"/>
      <c r="F96" s="19"/>
      <c r="G96" s="19"/>
      <c r="H96" s="23"/>
      <c r="I96" s="17"/>
      <c r="J96" s="17"/>
      <c r="K96" s="17"/>
      <c r="L96" s="17"/>
    </row>
    <row r="97" spans="1:12" ht="409.5" customHeight="1" x14ac:dyDescent="0.25">
      <c r="A97" s="18" t="s">
        <v>110</v>
      </c>
      <c r="B97" s="18" t="s">
        <v>111</v>
      </c>
      <c r="C97" s="18" t="s">
        <v>4</v>
      </c>
      <c r="D97" s="18" t="s">
        <v>89</v>
      </c>
      <c r="E97" s="18" t="s">
        <v>112</v>
      </c>
      <c r="F97" s="18"/>
      <c r="G97" s="18" t="s">
        <v>6</v>
      </c>
      <c r="H97" s="21" t="s">
        <v>217</v>
      </c>
      <c r="I97" s="16">
        <v>311138.2</v>
      </c>
      <c r="J97" s="16">
        <v>311506.40000000002</v>
      </c>
      <c r="K97" s="16">
        <v>157256.29999999999</v>
      </c>
      <c r="L97" s="16">
        <v>196772.68</v>
      </c>
    </row>
    <row r="98" spans="1:12" ht="148.5" hidden="1" customHeight="1" x14ac:dyDescent="0.25">
      <c r="A98" s="24"/>
      <c r="B98" s="24"/>
      <c r="C98" s="24"/>
      <c r="D98" s="24"/>
      <c r="E98" s="24"/>
      <c r="F98" s="24"/>
      <c r="G98" s="24"/>
      <c r="H98" s="22"/>
      <c r="I98" s="20"/>
      <c r="J98" s="20"/>
      <c r="K98" s="20"/>
      <c r="L98" s="20"/>
    </row>
    <row r="99" spans="1:12" ht="191.25" customHeight="1" x14ac:dyDescent="0.25">
      <c r="A99" s="19"/>
      <c r="B99" s="19"/>
      <c r="C99" s="19"/>
      <c r="D99" s="19"/>
      <c r="E99" s="19"/>
      <c r="F99" s="19"/>
      <c r="G99" s="19"/>
      <c r="H99" s="23"/>
      <c r="I99" s="17"/>
      <c r="J99" s="17"/>
      <c r="K99" s="17"/>
      <c r="L99" s="17"/>
    </row>
    <row r="100" spans="1:12" ht="156.75" customHeight="1" x14ac:dyDescent="0.25">
      <c r="A100" s="12" t="s">
        <v>113</v>
      </c>
      <c r="B100" s="13" t="s">
        <v>114</v>
      </c>
      <c r="C100" s="12" t="s">
        <v>115</v>
      </c>
      <c r="D100" s="12" t="s">
        <v>89</v>
      </c>
      <c r="E100" s="12" t="s">
        <v>101</v>
      </c>
      <c r="F100" s="12" t="s">
        <v>116</v>
      </c>
      <c r="G100" s="12"/>
      <c r="H100" s="12" t="s">
        <v>4</v>
      </c>
      <c r="I100" s="12" t="s">
        <v>4</v>
      </c>
      <c r="J100" s="12" t="s">
        <v>4</v>
      </c>
      <c r="K100" s="12" t="s">
        <v>4</v>
      </c>
      <c r="L100" s="12" t="s">
        <v>4</v>
      </c>
    </row>
    <row r="101" spans="1:12" ht="310.5" customHeight="1" x14ac:dyDescent="0.25">
      <c r="A101" s="12" t="s">
        <v>117</v>
      </c>
      <c r="B101" s="13" t="s">
        <v>118</v>
      </c>
      <c r="C101" s="12" t="s">
        <v>4</v>
      </c>
      <c r="D101" s="12" t="s">
        <v>89</v>
      </c>
      <c r="E101" s="12" t="s">
        <v>12</v>
      </c>
      <c r="F101" s="12"/>
      <c r="G101" s="12" t="s">
        <v>6</v>
      </c>
      <c r="H101" s="7" t="s">
        <v>246</v>
      </c>
      <c r="I101" s="6">
        <v>11868.2</v>
      </c>
      <c r="J101" s="6">
        <v>11500</v>
      </c>
      <c r="K101" s="6">
        <v>2923.9</v>
      </c>
      <c r="L101" s="6">
        <v>11868.2</v>
      </c>
    </row>
    <row r="102" spans="1:12" ht="394.5" customHeight="1" x14ac:dyDescent="0.25">
      <c r="A102" s="12" t="s">
        <v>119</v>
      </c>
      <c r="B102" s="13" t="s">
        <v>120</v>
      </c>
      <c r="C102" s="12" t="s">
        <v>121</v>
      </c>
      <c r="D102" s="12" t="s">
        <v>89</v>
      </c>
      <c r="E102" s="12" t="s">
        <v>122</v>
      </c>
      <c r="F102" s="12" t="s">
        <v>123</v>
      </c>
      <c r="G102" s="12"/>
      <c r="H102" s="12" t="s">
        <v>4</v>
      </c>
      <c r="I102" s="12" t="s">
        <v>4</v>
      </c>
      <c r="J102" s="12" t="s">
        <v>4</v>
      </c>
      <c r="K102" s="12" t="s">
        <v>4</v>
      </c>
      <c r="L102" s="12" t="s">
        <v>4</v>
      </c>
    </row>
    <row r="103" spans="1:12" ht="408.75" customHeight="1" x14ac:dyDescent="0.25">
      <c r="A103" s="18" t="s">
        <v>124</v>
      </c>
      <c r="B103" s="18" t="s">
        <v>125</v>
      </c>
      <c r="C103" s="18" t="s">
        <v>4</v>
      </c>
      <c r="D103" s="18" t="s">
        <v>53</v>
      </c>
      <c r="E103" s="18" t="s">
        <v>12</v>
      </c>
      <c r="F103" s="18"/>
      <c r="G103" s="18" t="s">
        <v>6</v>
      </c>
      <c r="H103" s="21" t="s">
        <v>247</v>
      </c>
      <c r="I103" s="16">
        <v>206000.4</v>
      </c>
      <c r="J103" s="16">
        <v>206000.4</v>
      </c>
      <c r="K103" s="16">
        <v>133100.79999999999</v>
      </c>
      <c r="L103" s="16">
        <v>151261.70000000001</v>
      </c>
    </row>
    <row r="104" spans="1:12" ht="219" customHeight="1" x14ac:dyDescent="0.25">
      <c r="A104" s="19"/>
      <c r="B104" s="19"/>
      <c r="C104" s="19"/>
      <c r="D104" s="19"/>
      <c r="E104" s="19"/>
      <c r="F104" s="19"/>
      <c r="G104" s="19"/>
      <c r="H104" s="23"/>
      <c r="I104" s="17"/>
      <c r="J104" s="17"/>
      <c r="K104" s="17"/>
      <c r="L104" s="17"/>
    </row>
    <row r="105" spans="1:12" ht="248.25" customHeight="1" x14ac:dyDescent="0.25">
      <c r="A105" s="12" t="s">
        <v>126</v>
      </c>
      <c r="B105" s="13" t="s">
        <v>127</v>
      </c>
      <c r="C105" s="12" t="s">
        <v>15</v>
      </c>
      <c r="D105" s="12" t="s">
        <v>53</v>
      </c>
      <c r="E105" s="12" t="s">
        <v>128</v>
      </c>
      <c r="F105" s="2">
        <v>43607</v>
      </c>
      <c r="G105" s="12"/>
      <c r="H105" s="12" t="s">
        <v>4</v>
      </c>
      <c r="I105" s="12" t="s">
        <v>4</v>
      </c>
      <c r="J105" s="12" t="s">
        <v>4</v>
      </c>
      <c r="K105" s="12" t="s">
        <v>4</v>
      </c>
      <c r="L105" s="12" t="s">
        <v>4</v>
      </c>
    </row>
    <row r="106" spans="1:12" ht="409.5" customHeight="1" x14ac:dyDescent="0.25">
      <c r="A106" s="18" t="s">
        <v>129</v>
      </c>
      <c r="B106" s="18" t="s">
        <v>130</v>
      </c>
      <c r="C106" s="18" t="s">
        <v>4</v>
      </c>
      <c r="D106" s="18" t="s">
        <v>1</v>
      </c>
      <c r="E106" s="18" t="s">
        <v>34</v>
      </c>
      <c r="F106" s="18"/>
      <c r="G106" s="18" t="s">
        <v>6</v>
      </c>
      <c r="H106" s="21" t="s">
        <v>248</v>
      </c>
      <c r="I106" s="16">
        <f>I109+I111+I112+I113+I114</f>
        <v>960304.1</v>
      </c>
      <c r="J106" s="16">
        <v>960304.1</v>
      </c>
      <c r="K106" s="16">
        <f>K109+K111+K112+K113+K114</f>
        <v>251588</v>
      </c>
      <c r="L106" s="16">
        <f>L109+L111+L112+L113+L114</f>
        <v>870735.55999999994</v>
      </c>
    </row>
    <row r="107" spans="1:12" ht="30" hidden="1" customHeight="1" x14ac:dyDescent="0.25">
      <c r="A107" s="24"/>
      <c r="B107" s="24"/>
      <c r="C107" s="24"/>
      <c r="D107" s="24"/>
      <c r="E107" s="24"/>
      <c r="F107" s="24"/>
      <c r="G107" s="24"/>
      <c r="H107" s="22"/>
      <c r="I107" s="20"/>
      <c r="J107" s="20"/>
      <c r="K107" s="20"/>
      <c r="L107" s="20"/>
    </row>
    <row r="108" spans="1:12" ht="123.75" customHeight="1" x14ac:dyDescent="0.25">
      <c r="A108" s="19"/>
      <c r="B108" s="19"/>
      <c r="C108" s="19"/>
      <c r="D108" s="19"/>
      <c r="E108" s="19"/>
      <c r="F108" s="19"/>
      <c r="G108" s="19"/>
      <c r="H108" s="23"/>
      <c r="I108" s="17"/>
      <c r="J108" s="17"/>
      <c r="K108" s="17"/>
      <c r="L108" s="17"/>
    </row>
    <row r="109" spans="1:12" ht="219.75" customHeight="1" x14ac:dyDescent="0.25">
      <c r="A109" s="12" t="s">
        <v>131</v>
      </c>
      <c r="B109" s="13" t="s">
        <v>132</v>
      </c>
      <c r="C109" s="12" t="s">
        <v>4</v>
      </c>
      <c r="D109" s="12" t="s">
        <v>53</v>
      </c>
      <c r="E109" s="12" t="s">
        <v>101</v>
      </c>
      <c r="F109" s="2">
        <v>43857</v>
      </c>
      <c r="G109" s="12" t="s">
        <v>6</v>
      </c>
      <c r="H109" s="7" t="s">
        <v>198</v>
      </c>
      <c r="I109" s="6">
        <v>0</v>
      </c>
      <c r="J109" s="6">
        <v>0</v>
      </c>
      <c r="K109" s="6">
        <v>5999.38</v>
      </c>
      <c r="L109" s="6">
        <v>5999.38</v>
      </c>
    </row>
    <row r="110" spans="1:12" ht="219" customHeight="1" x14ac:dyDescent="0.25">
      <c r="A110" s="12" t="s">
        <v>133</v>
      </c>
      <c r="B110" s="13" t="s">
        <v>134</v>
      </c>
      <c r="C110" s="12"/>
      <c r="D110" s="12" t="s">
        <v>53</v>
      </c>
      <c r="E110" s="12" t="s">
        <v>101</v>
      </c>
      <c r="F110" s="12" t="s">
        <v>135</v>
      </c>
      <c r="G110" s="12"/>
      <c r="H110" s="12" t="s">
        <v>4</v>
      </c>
      <c r="I110" s="12" t="s">
        <v>4</v>
      </c>
      <c r="J110" s="12" t="s">
        <v>4</v>
      </c>
      <c r="K110" s="12" t="s">
        <v>4</v>
      </c>
      <c r="L110" s="12" t="s">
        <v>4</v>
      </c>
    </row>
    <row r="111" spans="1:12" ht="318" customHeight="1" x14ac:dyDescent="0.25">
      <c r="A111" s="12" t="s">
        <v>136</v>
      </c>
      <c r="B111" s="13" t="s">
        <v>137</v>
      </c>
      <c r="C111" s="12" t="s">
        <v>4</v>
      </c>
      <c r="D111" s="12" t="s">
        <v>29</v>
      </c>
      <c r="E111" s="12" t="s">
        <v>34</v>
      </c>
      <c r="F111" s="12"/>
      <c r="G111" s="12" t="s">
        <v>6</v>
      </c>
      <c r="H111" s="7" t="s">
        <v>222</v>
      </c>
      <c r="I111" s="6">
        <v>821502.6</v>
      </c>
      <c r="J111" s="6">
        <v>821502.6</v>
      </c>
      <c r="K111" s="6">
        <v>208002.41</v>
      </c>
      <c r="L111" s="6">
        <v>778516.46</v>
      </c>
    </row>
    <row r="112" spans="1:12" ht="212.25" customHeight="1" x14ac:dyDescent="0.25">
      <c r="A112" s="12" t="s">
        <v>138</v>
      </c>
      <c r="B112" s="13" t="s">
        <v>139</v>
      </c>
      <c r="C112" s="12" t="s">
        <v>4</v>
      </c>
      <c r="D112" s="12" t="s">
        <v>74</v>
      </c>
      <c r="E112" s="12" t="s">
        <v>34</v>
      </c>
      <c r="F112" s="12"/>
      <c r="G112" s="12" t="s">
        <v>6</v>
      </c>
      <c r="H112" s="7" t="s">
        <v>199</v>
      </c>
      <c r="I112" s="6">
        <v>29669.9</v>
      </c>
      <c r="J112" s="6">
        <v>29669.9</v>
      </c>
      <c r="K112" s="6">
        <v>3271.69</v>
      </c>
      <c r="L112" s="6">
        <v>33307.089999999997</v>
      </c>
    </row>
    <row r="113" spans="1:12" ht="236.25" customHeight="1" x14ac:dyDescent="0.25">
      <c r="A113" s="12" t="s">
        <v>140</v>
      </c>
      <c r="B113" s="13" t="s">
        <v>141</v>
      </c>
      <c r="C113" s="12" t="s">
        <v>4</v>
      </c>
      <c r="D113" s="12" t="s">
        <v>142</v>
      </c>
      <c r="E113" s="12" t="s">
        <v>34</v>
      </c>
      <c r="F113" s="12"/>
      <c r="G113" s="12" t="s">
        <v>6</v>
      </c>
      <c r="H113" s="7" t="s">
        <v>218</v>
      </c>
      <c r="I113" s="6">
        <v>61006</v>
      </c>
      <c r="J113" s="6">
        <v>61006</v>
      </c>
      <c r="K113" s="6">
        <v>7246.93</v>
      </c>
      <c r="L113" s="6">
        <v>13743.02</v>
      </c>
    </row>
    <row r="114" spans="1:12" ht="207.75" customHeight="1" x14ac:dyDescent="0.25">
      <c r="A114" s="12" t="s">
        <v>143</v>
      </c>
      <c r="B114" s="13" t="s">
        <v>144</v>
      </c>
      <c r="C114" s="12" t="s">
        <v>4</v>
      </c>
      <c r="D114" s="12" t="s">
        <v>11</v>
      </c>
      <c r="E114" s="12" t="s">
        <v>34</v>
      </c>
      <c r="F114" s="12"/>
      <c r="G114" s="12" t="s">
        <v>6</v>
      </c>
      <c r="H114" s="7" t="s">
        <v>200</v>
      </c>
      <c r="I114" s="6">
        <v>48125.599999999999</v>
      </c>
      <c r="J114" s="6">
        <v>48125.599999999999</v>
      </c>
      <c r="K114" s="6">
        <v>27067.59</v>
      </c>
      <c r="L114" s="6">
        <v>39169.61</v>
      </c>
    </row>
    <row r="115" spans="1:12" ht="402.75" customHeight="1" x14ac:dyDescent="0.25">
      <c r="A115" s="18" t="s">
        <v>145</v>
      </c>
      <c r="B115" s="18" t="s">
        <v>146</v>
      </c>
      <c r="C115" s="18" t="s">
        <v>4</v>
      </c>
      <c r="D115" s="18" t="s">
        <v>1</v>
      </c>
      <c r="E115" s="18" t="s">
        <v>5</v>
      </c>
      <c r="F115" s="18"/>
      <c r="G115" s="18" t="s">
        <v>6</v>
      </c>
      <c r="H115" s="21" t="s">
        <v>249</v>
      </c>
      <c r="I115" s="16">
        <f>I119</f>
        <v>194281.5</v>
      </c>
      <c r="J115" s="16">
        <v>180000</v>
      </c>
      <c r="K115" s="16">
        <f>K119</f>
        <v>100701.9</v>
      </c>
      <c r="L115" s="16">
        <f>L119</f>
        <v>150791.5</v>
      </c>
    </row>
    <row r="116" spans="1:12" ht="47.25" hidden="1" customHeight="1" x14ac:dyDescent="0.25">
      <c r="A116" s="24"/>
      <c r="B116" s="24"/>
      <c r="C116" s="24"/>
      <c r="D116" s="24"/>
      <c r="E116" s="24"/>
      <c r="F116" s="24"/>
      <c r="G116" s="24"/>
      <c r="H116" s="22"/>
      <c r="I116" s="20"/>
      <c r="J116" s="20"/>
      <c r="K116" s="20"/>
      <c r="L116" s="20"/>
    </row>
    <row r="117" spans="1:12" ht="408.75" customHeight="1" x14ac:dyDescent="0.25">
      <c r="A117" s="24"/>
      <c r="B117" s="24"/>
      <c r="C117" s="24"/>
      <c r="D117" s="24"/>
      <c r="E117" s="24"/>
      <c r="F117" s="24"/>
      <c r="G117" s="24"/>
      <c r="H117" s="22"/>
      <c r="I117" s="20"/>
      <c r="J117" s="20"/>
      <c r="K117" s="20"/>
      <c r="L117" s="20"/>
    </row>
    <row r="118" spans="1:12" ht="103.5" customHeight="1" x14ac:dyDescent="0.25">
      <c r="A118" s="24"/>
      <c r="B118" s="24"/>
      <c r="C118" s="24"/>
      <c r="D118" s="24"/>
      <c r="E118" s="24"/>
      <c r="F118" s="24"/>
      <c r="G118" s="24"/>
      <c r="H118" s="22"/>
      <c r="I118" s="20"/>
      <c r="J118" s="20"/>
      <c r="K118" s="20"/>
      <c r="L118" s="20"/>
    </row>
    <row r="119" spans="1:12" ht="334.5" customHeight="1" x14ac:dyDescent="0.25">
      <c r="A119" s="18" t="s">
        <v>147</v>
      </c>
      <c r="B119" s="18" t="s">
        <v>148</v>
      </c>
      <c r="C119" s="18" t="s">
        <v>4</v>
      </c>
      <c r="D119" s="18" t="s">
        <v>0</v>
      </c>
      <c r="E119" s="18" t="s">
        <v>12</v>
      </c>
      <c r="F119" s="18"/>
      <c r="G119" s="18" t="s">
        <v>6</v>
      </c>
      <c r="H119" s="21" t="s">
        <v>250</v>
      </c>
      <c r="I119" s="16">
        <v>194281.5</v>
      </c>
      <c r="J119" s="16">
        <v>180000</v>
      </c>
      <c r="K119" s="16">
        <v>100701.9</v>
      </c>
      <c r="L119" s="16">
        <v>150791.5</v>
      </c>
    </row>
    <row r="120" spans="1:12" ht="349.5" customHeight="1" x14ac:dyDescent="0.25">
      <c r="A120" s="24"/>
      <c r="B120" s="24"/>
      <c r="C120" s="24"/>
      <c r="D120" s="24"/>
      <c r="E120" s="24"/>
      <c r="F120" s="24"/>
      <c r="G120" s="24"/>
      <c r="H120" s="22"/>
      <c r="I120" s="20"/>
      <c r="J120" s="20"/>
      <c r="K120" s="20"/>
      <c r="L120" s="20"/>
    </row>
    <row r="121" spans="1:12" ht="48.75" hidden="1" customHeight="1" x14ac:dyDescent="0.25">
      <c r="A121" s="24"/>
      <c r="B121" s="24"/>
      <c r="C121" s="24"/>
      <c r="D121" s="24"/>
      <c r="E121" s="24"/>
      <c r="F121" s="24"/>
      <c r="G121" s="24"/>
      <c r="H121" s="22"/>
      <c r="I121" s="20"/>
      <c r="J121" s="20"/>
      <c r="K121" s="20"/>
      <c r="L121" s="20"/>
    </row>
    <row r="122" spans="1:12" ht="267" customHeight="1" x14ac:dyDescent="0.25">
      <c r="A122" s="19"/>
      <c r="B122" s="19"/>
      <c r="C122" s="19"/>
      <c r="D122" s="19"/>
      <c r="E122" s="19"/>
      <c r="F122" s="19"/>
      <c r="G122" s="19"/>
      <c r="H122" s="23"/>
      <c r="I122" s="17"/>
      <c r="J122" s="17"/>
      <c r="K122" s="17"/>
      <c r="L122" s="17"/>
    </row>
    <row r="123" spans="1:12" ht="393" customHeight="1" x14ac:dyDescent="0.25">
      <c r="A123" s="12" t="s">
        <v>189</v>
      </c>
      <c r="B123" s="13" t="s">
        <v>188</v>
      </c>
      <c r="C123" s="12" t="s">
        <v>190</v>
      </c>
      <c r="D123" s="12" t="s">
        <v>191</v>
      </c>
      <c r="E123" s="2">
        <v>44043</v>
      </c>
      <c r="F123" s="2">
        <v>44012</v>
      </c>
      <c r="G123" s="12"/>
      <c r="H123" s="12" t="s">
        <v>4</v>
      </c>
      <c r="I123" s="12" t="s">
        <v>4</v>
      </c>
      <c r="J123" s="12" t="s">
        <v>4</v>
      </c>
      <c r="K123" s="12" t="s">
        <v>4</v>
      </c>
      <c r="L123" s="12" t="s">
        <v>4</v>
      </c>
    </row>
  </sheetData>
  <mergeCells count="264">
    <mergeCell ref="C106:C108"/>
    <mergeCell ref="D106:D108"/>
    <mergeCell ref="E106:E108"/>
    <mergeCell ref="F106:F108"/>
    <mergeCell ref="G106:G108"/>
    <mergeCell ref="H106:H108"/>
    <mergeCell ref="J103:J104"/>
    <mergeCell ref="K103:K104"/>
    <mergeCell ref="I106:I108"/>
    <mergeCell ref="D103:D104"/>
    <mergeCell ref="E103:E104"/>
    <mergeCell ref="F103:F104"/>
    <mergeCell ref="G103:G104"/>
    <mergeCell ref="H103:H104"/>
    <mergeCell ref="I103:I104"/>
    <mergeCell ref="E115:E118"/>
    <mergeCell ref="F115:F118"/>
    <mergeCell ref="G115:G118"/>
    <mergeCell ref="H115:H118"/>
    <mergeCell ref="I115:I118"/>
    <mergeCell ref="J115:J118"/>
    <mergeCell ref="K115:K118"/>
    <mergeCell ref="J106:J108"/>
    <mergeCell ref="K106:K108"/>
    <mergeCell ref="A80:A81"/>
    <mergeCell ref="B80:B81"/>
    <mergeCell ref="C80:C81"/>
    <mergeCell ref="D80:D81"/>
    <mergeCell ref="E80:E81"/>
    <mergeCell ref="F80:F81"/>
    <mergeCell ref="G80:G81"/>
    <mergeCell ref="H80:H81"/>
    <mergeCell ref="I80:I81"/>
    <mergeCell ref="A75:A78"/>
    <mergeCell ref="B75:B78"/>
    <mergeCell ref="C75:C78"/>
    <mergeCell ref="D75:D78"/>
    <mergeCell ref="E75:E78"/>
    <mergeCell ref="F75:F78"/>
    <mergeCell ref="G75:G78"/>
    <mergeCell ref="H75:H78"/>
    <mergeCell ref="I75:I78"/>
    <mergeCell ref="A66:A73"/>
    <mergeCell ref="B66:B73"/>
    <mergeCell ref="C66:C73"/>
    <mergeCell ref="D66:D73"/>
    <mergeCell ref="E66:E73"/>
    <mergeCell ref="F66:F73"/>
    <mergeCell ref="G66:G73"/>
    <mergeCell ref="B41:B42"/>
    <mergeCell ref="C41:C42"/>
    <mergeCell ref="D41:D42"/>
    <mergeCell ref="E41:E42"/>
    <mergeCell ref="F44:F46"/>
    <mergeCell ref="G44:G46"/>
    <mergeCell ref="A48:A49"/>
    <mergeCell ref="B48:B49"/>
    <mergeCell ref="A54:A56"/>
    <mergeCell ref="B54:B56"/>
    <mergeCell ref="A61:A62"/>
    <mergeCell ref="C25:C29"/>
    <mergeCell ref="F19:F20"/>
    <mergeCell ref="G19:G20"/>
    <mergeCell ref="H41:H42"/>
    <mergeCell ref="C48:L49"/>
    <mergeCell ref="B61:B62"/>
    <mergeCell ref="A41:A42"/>
    <mergeCell ref="H44:H46"/>
    <mergeCell ref="A63:A64"/>
    <mergeCell ref="B63:B64"/>
    <mergeCell ref="C63:C64"/>
    <mergeCell ref="D63:D64"/>
    <mergeCell ref="E63:E64"/>
    <mergeCell ref="F63:F64"/>
    <mergeCell ref="G63:G64"/>
    <mergeCell ref="H63:H64"/>
    <mergeCell ref="I63:I64"/>
    <mergeCell ref="J54:J56"/>
    <mergeCell ref="K54:K56"/>
    <mergeCell ref="L54:L56"/>
    <mergeCell ref="I44:I46"/>
    <mergeCell ref="L97:L99"/>
    <mergeCell ref="G85:G87"/>
    <mergeCell ref="I85:I87"/>
    <mergeCell ref="A7:L7"/>
    <mergeCell ref="C34:L34"/>
    <mergeCell ref="C35:L35"/>
    <mergeCell ref="A1:L1"/>
    <mergeCell ref="A2:L2"/>
    <mergeCell ref="A3:L3"/>
    <mergeCell ref="A4:A5"/>
    <mergeCell ref="B4:B5"/>
    <mergeCell ref="C4:C5"/>
    <mergeCell ref="D4:D5"/>
    <mergeCell ref="E4:E5"/>
    <mergeCell ref="F4:F5"/>
    <mergeCell ref="G4:G5"/>
    <mergeCell ref="H4:H5"/>
    <mergeCell ref="I4:K4"/>
    <mergeCell ref="L4:L5"/>
    <mergeCell ref="A19:A20"/>
    <mergeCell ref="B19:B20"/>
    <mergeCell ref="C19:C20"/>
    <mergeCell ref="A25:A29"/>
    <mergeCell ref="B25:B29"/>
    <mergeCell ref="G97:G99"/>
    <mergeCell ref="H97:H99"/>
    <mergeCell ref="I97:I99"/>
    <mergeCell ref="D61:D62"/>
    <mergeCell ref="E61:E62"/>
    <mergeCell ref="J93:J96"/>
    <mergeCell ref="K93:K96"/>
    <mergeCell ref="J97:J99"/>
    <mergeCell ref="K97:K99"/>
    <mergeCell ref="J66:J73"/>
    <mergeCell ref="K66:K73"/>
    <mergeCell ref="J63:J64"/>
    <mergeCell ref="K63:K64"/>
    <mergeCell ref="H66:H73"/>
    <mergeCell ref="I66:I73"/>
    <mergeCell ref="J75:J78"/>
    <mergeCell ref="K75:K78"/>
    <mergeCell ref="J80:J81"/>
    <mergeCell ref="K80:K81"/>
    <mergeCell ref="D93:D96"/>
    <mergeCell ref="E93:E96"/>
    <mergeCell ref="F93:F96"/>
    <mergeCell ref="G93:G96"/>
    <mergeCell ref="H93:H96"/>
    <mergeCell ref="I93:I96"/>
    <mergeCell ref="H85:H87"/>
    <mergeCell ref="A85:A87"/>
    <mergeCell ref="L93:L96"/>
    <mergeCell ref="J85:J87"/>
    <mergeCell ref="K85:K87"/>
    <mergeCell ref="L85:L87"/>
    <mergeCell ref="C50:L50"/>
    <mergeCell ref="C54:C56"/>
    <mergeCell ref="D54:D56"/>
    <mergeCell ref="E54:E56"/>
    <mergeCell ref="F54:F56"/>
    <mergeCell ref="G54:G56"/>
    <mergeCell ref="H54:H56"/>
    <mergeCell ref="L66:L73"/>
    <mergeCell ref="L63:L64"/>
    <mergeCell ref="L75:L78"/>
    <mergeCell ref="L80:L81"/>
    <mergeCell ref="E25:E29"/>
    <mergeCell ref="A9:A12"/>
    <mergeCell ref="B9:B12"/>
    <mergeCell ref="C9:C12"/>
    <mergeCell ref="D9:D12"/>
    <mergeCell ref="E9:E12"/>
    <mergeCell ref="E19:E20"/>
    <mergeCell ref="A22:A24"/>
    <mergeCell ref="B22:B24"/>
    <mergeCell ref="C14:L14"/>
    <mergeCell ref="C15:L15"/>
    <mergeCell ref="D19:D20"/>
    <mergeCell ref="D25:D29"/>
    <mergeCell ref="C22:C24"/>
    <mergeCell ref="D22:D24"/>
    <mergeCell ref="G9:G12"/>
    <mergeCell ref="H9:H12"/>
    <mergeCell ref="I9:I12"/>
    <mergeCell ref="J9:J12"/>
    <mergeCell ref="K9:K12"/>
    <mergeCell ref="L9:L12"/>
    <mergeCell ref="H22:H24"/>
    <mergeCell ref="K22:K24"/>
    <mergeCell ref="L22:L24"/>
    <mergeCell ref="F9:F12"/>
    <mergeCell ref="L41:L42"/>
    <mergeCell ref="J25:J29"/>
    <mergeCell ref="K25:K29"/>
    <mergeCell ref="L25:L29"/>
    <mergeCell ref="F25:F29"/>
    <mergeCell ref="I22:I24"/>
    <mergeCell ref="J22:J24"/>
    <mergeCell ref="H19:H20"/>
    <mergeCell ref="I19:I20"/>
    <mergeCell ref="K19:K20"/>
    <mergeCell ref="L19:L20"/>
    <mergeCell ref="J19:J20"/>
    <mergeCell ref="I41:I42"/>
    <mergeCell ref="F30:F32"/>
    <mergeCell ref="G30:G32"/>
    <mergeCell ref="H30:H32"/>
    <mergeCell ref="I30:I32"/>
    <mergeCell ref="J30:J32"/>
    <mergeCell ref="K30:K32"/>
    <mergeCell ref="L30:L32"/>
    <mergeCell ref="E22:E24"/>
    <mergeCell ref="F22:F24"/>
    <mergeCell ref="G22:G24"/>
    <mergeCell ref="I54:I56"/>
    <mergeCell ref="F61:F62"/>
    <mergeCell ref="G61:G62"/>
    <mergeCell ref="I61:I62"/>
    <mergeCell ref="C58:L58"/>
    <mergeCell ref="C59:L59"/>
    <mergeCell ref="J44:J46"/>
    <mergeCell ref="K44:K46"/>
    <mergeCell ref="L44:L46"/>
    <mergeCell ref="F41:F42"/>
    <mergeCell ref="G41:G42"/>
    <mergeCell ref="J41:J42"/>
    <mergeCell ref="K41:K42"/>
    <mergeCell ref="G25:G29"/>
    <mergeCell ref="H25:H29"/>
    <mergeCell ref="I25:I29"/>
    <mergeCell ref="J61:J62"/>
    <mergeCell ref="K61:K62"/>
    <mergeCell ref="L61:L62"/>
    <mergeCell ref="H61:H62"/>
    <mergeCell ref="C61:C62"/>
    <mergeCell ref="A97:A99"/>
    <mergeCell ref="B97:B99"/>
    <mergeCell ref="C97:C99"/>
    <mergeCell ref="D97:D99"/>
    <mergeCell ref="E97:E99"/>
    <mergeCell ref="F97:F99"/>
    <mergeCell ref="A30:A32"/>
    <mergeCell ref="B30:B32"/>
    <mergeCell ref="C30:C32"/>
    <mergeCell ref="D30:D32"/>
    <mergeCell ref="E30:E32"/>
    <mergeCell ref="A44:A46"/>
    <mergeCell ref="B44:B46"/>
    <mergeCell ref="C44:C46"/>
    <mergeCell ref="D44:D46"/>
    <mergeCell ref="E44:E46"/>
    <mergeCell ref="B85:B87"/>
    <mergeCell ref="C85:C87"/>
    <mergeCell ref="D85:D87"/>
    <mergeCell ref="E85:E87"/>
    <mergeCell ref="F85:F87"/>
    <mergeCell ref="A93:A96"/>
    <mergeCell ref="B93:B96"/>
    <mergeCell ref="C93:C96"/>
    <mergeCell ref="L103:L104"/>
    <mergeCell ref="A103:A104"/>
    <mergeCell ref="B103:B104"/>
    <mergeCell ref="C103:C104"/>
    <mergeCell ref="J119:J122"/>
    <mergeCell ref="K119:K122"/>
    <mergeCell ref="L119:L122"/>
    <mergeCell ref="H119:H122"/>
    <mergeCell ref="A119:A122"/>
    <mergeCell ref="B119:B122"/>
    <mergeCell ref="C119:C122"/>
    <mergeCell ref="D119:D122"/>
    <mergeCell ref="E119:E122"/>
    <mergeCell ref="F119:F122"/>
    <mergeCell ref="G119:G122"/>
    <mergeCell ref="I119:I122"/>
    <mergeCell ref="A106:A108"/>
    <mergeCell ref="B106:B108"/>
    <mergeCell ref="L106:L108"/>
    <mergeCell ref="L115:L118"/>
    <mergeCell ref="A115:A118"/>
    <mergeCell ref="B115:B118"/>
    <mergeCell ref="C115:C118"/>
    <mergeCell ref="D115:D118"/>
  </mergeCells>
  <pageMargins left="0.7" right="0.7" top="0.75" bottom="0.75" header="0.3" footer="0.3"/>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Волков Иван Николаевич</cp:lastModifiedBy>
  <cp:lastPrinted>2020-11-13T12:15:54Z</cp:lastPrinted>
  <dcterms:created xsi:type="dcterms:W3CDTF">2020-05-21T07:27:10Z</dcterms:created>
  <dcterms:modified xsi:type="dcterms:W3CDTF">2020-11-14T12:02:11Z</dcterms:modified>
</cp:coreProperties>
</file>