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945" windowWidth="24240" windowHeight="10770"/>
  </bookViews>
  <sheets>
    <sheet name="Таблица 15" sheetId="1" r:id="rId1"/>
  </sheets>
  <definedNames>
    <definedName name="_xlnm.Print_Titles" localSheetId="0">'Таблица 15'!$4:$6</definedName>
  </definedNames>
  <calcPr calcId="145621"/>
</workbook>
</file>

<file path=xl/calcChain.xml><?xml version="1.0" encoding="utf-8"?>
<calcChain xmlns="http://schemas.openxmlformats.org/spreadsheetml/2006/main">
  <c r="L132" i="1" l="1"/>
  <c r="K132" i="1"/>
  <c r="I132" i="1"/>
  <c r="L115" i="1"/>
  <c r="K115" i="1"/>
  <c r="I115" i="1"/>
  <c r="L96" i="1"/>
  <c r="K96" i="1"/>
  <c r="I96" i="1"/>
  <c r="L54" i="1"/>
  <c r="K54" i="1"/>
  <c r="I54" i="1"/>
  <c r="L40" i="1"/>
  <c r="K40" i="1"/>
  <c r="I40" i="1"/>
  <c r="L21" i="1"/>
  <c r="K21" i="1"/>
  <c r="I21" i="1"/>
  <c r="L9" i="1"/>
  <c r="K9" i="1"/>
  <c r="I9" i="1"/>
  <c r="L8" i="1" l="1"/>
  <c r="K8" i="1"/>
  <c r="I8" i="1"/>
</calcChain>
</file>

<file path=xl/sharedStrings.xml><?xml version="1.0" encoding="utf-8"?>
<sst xmlns="http://schemas.openxmlformats.org/spreadsheetml/2006/main" count="439" uniqueCount="207">
  <si>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</si>
  <si>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4"/>
        <rFont val="Times New Roman"/>
        <family val="1"/>
        <charset val="204"/>
      </rPr>
      <t>Наименование государственной программы: Экономическое развитие и инновационная экономика.                                                    Отчетный период I квартал 2019 г.</t>
    </r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</si>
  <si>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</si>
  <si>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t>9.5.9.1</t>
  </si>
  <si>
    <t>Дудорова О.Ю. (Федеральная служба государственной статистики), Начальник Управления статистики образования, науки и инноваций</t>
  </si>
  <si>
    <t>9.7.1.1</t>
  </si>
  <si>
    <t>Контрольное событие 9.7.1.1 Разработана методология анализа и учета групп предприятий при построении отраслевых счетов СНС</t>
  </si>
  <si>
    <t>Зарубина Е.В., Начальник Управления национальных счетов , Федеральная служба государственной статистики</t>
  </si>
  <si>
    <t>28.12.2018</t>
  </si>
  <si>
    <t>X</t>
  </si>
  <si>
    <t>9.7.3</t>
  </si>
  <si>
    <t>Мероприятие 9.7.3 Совершенствование социальной статистики</t>
  </si>
  <si>
    <t>Фролова Е.Б., Начальник Управления статистики уровня жизни и обследований домашних хозяйств, Федеральная служба государственной статистики</t>
  </si>
  <si>
    <t>Х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</si>
  <si>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</si>
  <si>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</si>
  <si>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9.7.4</t>
  </si>
  <si>
    <t>Мероприятие 9.7.4 Развитие кадрового потенциала</t>
  </si>
  <si>
    <t>Харитонов И.Е., Начальник Управления статистики зарубежных стран и международного сотрудничества, Федеральная служба государственной статистики</t>
  </si>
  <si>
    <t>9.2.1.2</t>
  </si>
  <si>
    <t>Контрольное событие 9.2.1.2 Внесен в Правительство Российской Федерации проект постановления Правительства Российской Федерации «Об организации Всероссийской переписи населения 2020 года»</t>
  </si>
  <si>
    <t>Бадасен П.В., Директор Департамента макроэкономического анализа и прогнозирования, Министерство экономического развития Российской Федерации</t>
  </si>
  <si>
    <t>29.12.2018</t>
  </si>
  <si>
    <t>ОМ 9.Р3 Федеральный проект "Старшее поколение"</t>
  </si>
  <si>
    <t>Оксенойт Г.К. (Федеральная служба государственной статистики), Заместитель руководителя</t>
  </si>
  <si>
    <t>Мероприятие 9.Р3.1. Организация и проведение выборочного наблюдения состояния здоровья населения в целях оценки показателя ожидаемой продолжительности здоровой жизни</t>
  </si>
  <si>
    <t>Никитина С.Ю. (Федеральная служба государственной статистики), Начальник Управления статистики населения и здравоохранения</t>
  </si>
  <si>
    <t>31.12.2021</t>
  </si>
  <si>
    <t>9.Р3.1</t>
  </si>
  <si>
    <t>9.P3</t>
  </si>
  <si>
    <t>9.5.10</t>
  </si>
  <si>
    <t>Мероприятие 9.5.10. Формирование статистических показателей для Федеральных проектов «Содействие занятости женщин – создание дошкольного образования для детей в возрасте до трех лет», «Финансовая поддержка семей при рождении детей», «Старшее поколение» Национального проекта «Демография»</t>
  </si>
  <si>
    <t>Фролова Е.Б. (Федеральная служба государственной статистики), Начальник Управления статистики уровня жизни и обследований домашних хозяйств</t>
  </si>
  <si>
    <t>Мероприятие 9.6.3. Подготовка, проведение и обработка итогов выборочного наблюдения за деятельностью хозяйств населения</t>
  </si>
  <si>
    <t>Шашлова Н.В. (Федеральная служба государственной статистики), Начальник Управления статистики сельского хозяйства и окружающей природной среды</t>
  </si>
  <si>
    <t>9.6.3</t>
  </si>
  <si>
    <t>9.3.</t>
  </si>
  <si>
    <t>ОМ 9.3 Подготовка, проведение и подведение итогов всероссийских сельскохозяйственных переписей (микропереписей)</t>
  </si>
  <si>
    <t>Лайкам К.Э. (Федеральная служба государственной статистики), Заместитель руководителя</t>
  </si>
  <si>
    <t>9.3.1</t>
  </si>
  <si>
    <t>Мероприятие 9.3.1. Проведение методологических разработок по организации и проведению всероссийских сельскохозяйственных переписей (микропереписей)</t>
  </si>
  <si>
    <t>9.7.1</t>
  </si>
  <si>
    <t>Мероприятие 9.7.1 Модернизация методологии экономической статистики</t>
  </si>
  <si>
    <t>Мероприятие 9.7.2 Развитие современной структуры и технологии систем сбора, обработки и распространения данных</t>
  </si>
  <si>
    <t>Бурдаков М.В., Начальник Управления информационных ресурсов и технологий, Федеральная служба государственной статистики</t>
  </si>
  <si>
    <t>9.7.2</t>
  </si>
  <si>
    <t xml:space="preserve">Проводится регулярный мониторинг хода реализации контракта № ST2/2/А.1.24 с целью контроля соблюдения установленных сроков выполнения работ по контракту. </t>
  </si>
  <si>
    <t>В соответствии с Обменным письмом Всемирного банка и Минфина России от 15 марта 2018 года (подписано российской стороной 04 апреля 2018 г.) срок реализации Проекта "Развитие системы государственной статистики-2" продлен до 30 июня 2021 года. В этой связи управляющим органом Проекта РСГС-2 (Рабочая группа) было одобрено продление организации и проведения учебных мероприятий и обеспечение участия сотрудников Росстата в международных мероприятиях по тематике Проекта РСГС-2.</t>
  </si>
  <si>
    <t xml:space="preserve">Проводится регулярный мониторинг графиков реализации учебных мероприятий с целью контроля соблюдения установленных сроков выполнения работ. </t>
  </si>
  <si>
    <t>Изменение даты внесения  Минэкономразвития России в Правительство Российской Федерации проекта постановления Правительства Российской Федерации «О проведении Всероссийской переписи населения 2020 года» не повлечет изменения сроков проведения Всероссийской переписи населения 2020 года и не окажет влияния на реализацию мероприятия 9.2.1 «Организация и проведение методологических разработок Всероссийской переписи населения 2020 года».</t>
  </si>
  <si>
    <t>В рамках Государственного контракта от 20.08.2018 № 81-НР-ЗВ-2018-2019/Инфокомпас-1 осуществляется выполнение II этапа (этап 2019 г.)  научно-исследовательской работы  по разработке рекомендаций по учету производственных единиц, занимающихся вспомогательной деятельностью, и алгоритмов учета ненаблюдаемых хозяйственных субъектов для построения базовых таблиц ресурсов и использования.</t>
  </si>
  <si>
    <t xml:space="preserve">В рамках реализации 1 этапа Контракта № ST2/2/А.1.21 проводится анализ международного стандарта и международных рекомендаци в области природно-экономического учета, а также разработка методологических подходов к построению экономических счетов окружающей природной среды в Российской Федерации.
В рамках контракта № ST2/2/А.1.24 продолжается выполнение работы по подготовке методологии анализа и учета групп предприятий при построении отраслевых счетов СНС.
</t>
  </si>
  <si>
    <t>Реализация мероприятий завершена в декабре 2018 г. В январе 2019 г. осуществлены платежи по заключенным контрактам из средств финансирования Проекта РСГС-2, полученным в 2018 году.</t>
  </si>
  <si>
    <t xml:space="preserve">В рамках исполнения 1 этапа Контракта № ST2/2/С.1.11 проведена систематизация материалов по методам формирования показателей, обеспечивающих мониторинг Целей устойчивого развития (ЦУР) в области неравенства и бедности, социальной защиты, неполноценного питания, здорового образа жизни и условий проживания, приведенных в методологии международных организаций - координаторов показателей ЦУР.
В рамках реализации 1 этапа Контракта № ST2/2/С.1.14 проводится анализ действующей методологии и схемы формирования базы данных Росстата о социальных выплатах населению, а также систематизация административных информационных источников о социальных выплатах населению в России на федеральном и региональном уровнях.
</t>
  </si>
  <si>
    <t xml:space="preserve">В январе 2019 г. осуществлены платежи из средств финансирования Проекта, полученных в 2018 г. по заключенным в 2018 г. контрактам (работы по контрактам завершены в 2018 г.).
Обеспечено участие сотрудников Росстата в зарубежном мероприятии по вопросам реализации системы природно-экономического учета.
</t>
  </si>
  <si>
    <t xml:space="preserve">Приказами Росстата утверждены:
 Календарный план по подготовке, проведению и обработке итогов выборочного федерального статистического наблюдения состояния здоровья населения в 2019 году (от 28.02.2019 № 117); 
численность, распределение и сроки привлечения лиц в 2019 году на договорной основе к выполнению работ, связанных с проведением Выборочного наблюдения состояния здоровья населения (от 06.02.2019 № 61).
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(этап  2019 года). 
В январе 2019 года утверждены технические задания на выполнение работ по разработке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выборочного наблюдения состояния здоровья  населения и по разработке рекомендаций по разработке программы выборочного наблюдения состояния здоровья населения и анализу его итогов. 
В марте 2019 года утверждены и размещены на официальном сайте единой информационной системы в сфере закупок (www.zakupki.gov.ru) конкурсные документации на выполнение научно-исследовательских работ:
 - по разработке рекомендаций по разработке программы выборочного наблюдения состояния здоровья населения  в 2019 году и анализу его (извещение № 0173100011919000021); 
- по разработке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выборочного  наблюдения  состояния здоровья  населения в 2019 году (извещение №173100011919000016).
</t>
  </si>
  <si>
    <t xml:space="preserve">Приказами Росстата утверждены:
 Календарный план по подготовке, проведению и обработке итогов выборочного федерального статистического наблюдения состояния здоровья населения в 2019 году (от 28.02.2019 № 117); 
численность, распределение и сроки привлечения лиц в 2019 году на договорной основе к выполнению работ, связанных с проведением Выборочного наблюдения состояния здоровья населения (от 06.02.2019 № 61).
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(этап  2019 года). 
В январе 2019 года утверждены технические задания на выполнение работ по разработке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выборочного наблюдения состояния здоровья  населения и по разработка рекомендаций по разработке программы выборочного наблюдения состояния здоровья населения и анализу его итогов. 
Доведены средства до территориальных органов Росстата на приобретение расходных материалов для офисного оборудования и оказание услуг связи и на заключение контрактов с лицами (оператор ФЛК), привлекаемыми в 2019 году на договорной основе к выполнению работ,  связанных с проведением выборочного наблюдения состояния здоровья населения  в июне-июле  2019 года.
В марте 2019 года утверждены и размещены на официальном сайте единой информационной системы в сфере закупок (www.zakupki.gov.ru) конкурсные документации на выполнение научно-исследовательских работ:
 - по разработке рекомендаций по разработке программы выборочного наблюдения состояния здоровья населения  в 2019 году и анализу его (извещение № 0173100011919000021); 
- по разработке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выборочного  наблюдения  состояния здоровья  населения в 2019 году (извещение №173100011919000016).
</t>
  </si>
  <si>
    <t>Подпрограмма 9. Официальная статистика</t>
  </si>
  <si>
    <t>9.1</t>
  </si>
  <si>
    <t>Основное мероприятие 9.1 Обеспечение выполнения комплекса работ по реализации Федерального плана статистических работ</t>
  </si>
  <si>
    <t>Федеральная служба государственной статистики</t>
  </si>
  <si>
    <t>31.12.2020</t>
  </si>
  <si>
    <t>9.1.1</t>
  </si>
  <si>
    <t>Мероприятие 9.1.1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</si>
  <si>
    <t>Воробьева Н.В., Начальник Управления организации статистического наблюдения и контроля, Федеральная служба государственной статистики</t>
  </si>
  <si>
    <t>9.1.2</t>
  </si>
  <si>
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</si>
  <si>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9.1.2.2</t>
  </si>
  <si>
    <t>Контрольное событие 9.1.2.2 Подготовлен отчет о результатах выполнения Плана научно-исследовательских работ Росстата на 2018 год</t>
  </si>
  <si>
    <t>18.02.2019</t>
  </si>
  <si>
    <t>9.1.3</t>
  </si>
  <si>
    <t>Мероприятие 9.1.3 Организация работы по сбору, обработке и распространению официальной статистической информации</t>
  </si>
  <si>
    <t xml:space="preserve">В соответствии с заключенными государственными контрактами  осуществляются работы по сопровождению информационно-вычислительной системы Росстата (ИВС Росстата),  по обеспечению выполнения  Производственного плана  Росстата на 2019 год, оказываются  услуги по обеспечению  связью центрального аппарата и территориальных органов государственной статистики.
</t>
  </si>
  <si>
    <t>9.2</t>
  </si>
  <si>
    <t>Основное мероприятие 9.2 Подготовка, проведение и подведение итогов всероссийских переписей населения (микропереписей)</t>
  </si>
  <si>
    <t>9.2.1</t>
  </si>
  <si>
    <t>Мероприятие 9.2.1 Организация и проведение методологических разработок Всероссийской переписи населения 2020 года</t>
  </si>
  <si>
    <t>Никитина С.Ю., Начальник Управления статистики населения и здравоохранения, Федеральная служба государственной статистики</t>
  </si>
  <si>
    <t>9.2.2</t>
  </si>
  <si>
    <t>Мероприятие 9.2.2 Организационные мероприятия по подготовке и проведению Всероссийской переписи населения 2020 года</t>
  </si>
  <si>
    <t>Базаров А.В., Начальник Управления организации проведения переписей и сплошных обследований , Федеральная служба государственной статистики</t>
  </si>
  <si>
    <t>9.2.3</t>
  </si>
  <si>
    <t>Мероприятие 9.2.3 Развитие и информационно-технологическое сопровождение автоматизированной системы Всероссийской переписи населения (АС ВПН) информационно-вычислительной системы (ИВС) Росстата для обеспечения обработки материалов Всероссийской переписи населения 2020 года</t>
  </si>
  <si>
    <t>9.2.4</t>
  </si>
  <si>
    <t>Мероприятие 9.2.4 Обработка материалов пробной переписи населения 2018 года</t>
  </si>
  <si>
    <t>31.12.2019</t>
  </si>
  <si>
    <t>9.4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</si>
  <si>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</si>
  <si>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9.4.1</t>
  </si>
  <si>
    <t>Мероприятие 9.4.1 Развитие автоматизированной системы федерального уровня для разработки базовых таблиц "затраты-выпуск" (АС ТЗВ) информационно-вычислительной системы (ИВС) Росстата</t>
  </si>
  <si>
    <t>9.4.2</t>
  </si>
  <si>
    <t>Мероприятие 9.4.2 Обработка материалов и получение итогов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</t>
  </si>
  <si>
    <t>9.4.4</t>
  </si>
  <si>
    <t>Мероприятие 9.4.4 Осуществление выполнения научно-исследовательских работ для расчетов и согласования базовых таблиц "затраты-выпуск" за 2016 год</t>
  </si>
  <si>
    <t>Устинова Н.Е., Начальник Управления статистики затрат и выпуска, Федеральная служба государственной статистики</t>
  </si>
  <si>
    <t>9.4.5</t>
  </si>
  <si>
    <t>Мероприятие 9.4.5 Осуществление выполнения научно-исследовательской работы в рамках подготовки и проведения сплошного наблюдения за деятельностью субъектов малого и среднего предпринимательства</t>
  </si>
  <si>
    <t>Шустова Е.А., Начальник Управления статистики предприятий, Федеральная служба государственной статистики</t>
  </si>
  <si>
    <t>9.5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</si>
  <si>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</si>
  <si>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>9.5.1</t>
  </si>
  <si>
    <t>Мероприятие 9.5.1 Организация и проведение выборочного наблюдения рациона питания населения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</si>
  <si>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</si>
  <si>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30.05.2019</t>
  </si>
  <si>
    <t>9.5.2</t>
  </si>
  <si>
    <t>Мероприятие 9.5.2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</si>
  <si>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9.5.3</t>
  </si>
  <si>
    <t>Мероприятие 9.5.3 Организация и проведение выборочного наблюдения доходов населения и участия в социальных программах</t>
  </si>
  <si>
    <t>9.5.4</t>
  </si>
  <si>
    <t>Мероприятие 9.5.4 Организация и проведение комплексного наблюдения условий жизни населения</t>
  </si>
  <si>
    <t>9.5.4.2</t>
  </si>
  <si>
    <t>Контрольное событие 9.5.4.2 Опубликованы итоги комплексного наблюдения условий жизни населения 2018 года</t>
  </si>
  <si>
    <t>включено в план реализации государственной программы; включено в ведомственный план</t>
  </si>
  <si>
    <t>29.03.2019</t>
  </si>
  <si>
    <t>9.5.5</t>
  </si>
  <si>
    <t>Мероприятие 9.5.5 Организация и проведение выборочного наблюдения использования суточного фонда времени населением</t>
  </si>
  <si>
    <t>30.04.2020</t>
  </si>
  <si>
    <t>9.5.5.1</t>
  </si>
  <si>
    <t>Контрольное событие 9.5.5.1 Утвержден приказ Росстата о Календарном плане подготовки и проведения Выборочного наблюдения использования суточного фонда времени населением 2019 года</t>
  </si>
  <si>
    <t>31.01.2019</t>
  </si>
  <si>
    <t>13.12.2018</t>
  </si>
  <si>
    <t>9.5.6</t>
  </si>
  <si>
    <t>Мероприятие 9.5.6 Организация и проведение выборочного наблюдения труда мигрантов</t>
  </si>
  <si>
    <t>Зайнуллина З.Ж., Начальник Управления статистики труда, Федеральная служба государственной статистики</t>
  </si>
  <si>
    <t>9.5.6.1</t>
  </si>
  <si>
    <t>Контрольное событие 9.5.6.1 Утвержден приказ Росстата о Календарном плане подготовки и проведения выборочного наблюдения труда мигрантов 2019 года</t>
  </si>
  <si>
    <t>9.5.9</t>
  </si>
  <si>
    <t>Мероприятие 9.5.9 Организация и проведение статистического наблюдения о деятельности организации, осуществляющей образовательную деятельность по дополнительным общеобразовательным программам для детей</t>
  </si>
  <si>
    <t>Дудорова О.Ю., Начальник Управления статистики образования, науки и инноваций, Федеральная служба государственной статистики</t>
  </si>
  <si>
    <t>15.04.2019</t>
  </si>
  <si>
    <t>9.6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</si>
  <si>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</si>
  <si>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9.6.1</t>
  </si>
  <si>
    <t>Мероприятие 9.6.1 Подготовка, проведение и обработка итогов выборочных обследований рабочей силы</t>
  </si>
  <si>
    <t>31.03.2020</t>
  </si>
  <si>
    <t xml:space="preserve">В январе - марте 2019 г.:
- проводилось выборочное обследование домашних хозяйств по вопросам занятости и безработицы (обследование рабочей силы). Итоги обследования за февраль 2019 года размещены на официальном сайте Росстата в срочной публикации «Занятость и безработица в Российской Федерации» (http://www.gks.ru/bgd/free/B09_03/Main.htm) и в других ежемесячных публикациях Росстата в сроки, установленные Федеральным планом статистических работ;
- опубликован бюллетень «Обследование рабочей силы» с итогами за 2018 год (http://www.gks.ru/wps/wcm/connect/rosstat_main/rosstat/ru/statistics/publications/catalog/doc_1140097038766) (дата публикации - 25.03.2019).
Проводятся работы по согласованию технического задания на выполнение работ, связанных с развитием Единой системы сбора и обработки статистической информации  (ЕССО)  информационно-вычислительной системы Росстата (ИВС Росстата), а также с  настройкой анкеты выборочного обследования рабочей силы, этап 2019 года.
В территориальных органах Росстата заключены гражданско-правовые договора с временным персоналом на выполнение работ,  связанных с проведением выборочных обследований рабочей силы в январе - марте  2019 года.
Заключены контракты на поставку бланочной продукции и канцтоваров:
- от 01.03.2019 ГК №4-ЛПХ-2019/Юнион Трейд-2 на поставку канцелярских принадлежностей выборочного наблюдения за сельскохозяйственной деятельностью личных подсобных и других индивидуальных хозяйств граждан в территориальные органы Федеральной службы государственной статистики;
- от 27.03.2019 ГК №8-СДП-2019/ООО СК «Инжиниринг»-2 на поставку канцелярских принадлежностей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 в территориальные органы Федеральной службы государственной статистики.
</t>
  </si>
  <si>
    <t>9.6.1.2</t>
  </si>
  <si>
    <t>Контрольное событие 9.6.1.2 Опубликованы итоги выборочных обследований рабочей силы</t>
  </si>
  <si>
    <t>включено в ведомственный план; включено в план реализации государственной программы</t>
  </si>
  <si>
    <t>31.03.2019</t>
  </si>
  <si>
    <t>Мероприятие 9.6.2 Подготовка, проведение и обработка итогов статистических наблюдений за средней заработной платой отдельных (целевых) категорий работников социальной сферы и науки</t>
  </si>
  <si>
    <t>9.6.2.2</t>
  </si>
  <si>
    <t>Контрольное событие 9.6.2.2 Опубликованы итоги федеральных статистических наблюдений за средней заработной платой отдельных (целевых) категорий работников социальной сферы и науки, в отношении которых предусмотрены мероприятия по повышению средней заработной платы</t>
  </si>
  <si>
    <t>включено в поэтапный план выполнения мероприятий, содержащий ежегодные индикаторы, обеспечивающий достижение установленных указами Президента Российской Федерации от 7 мая 2012  №596-606 важнейших целевых показателей; включено в ведомственный план; включено в план реализации государственной программы</t>
  </si>
  <si>
    <t>10.03.2019</t>
  </si>
  <si>
    <t>9.7</t>
  </si>
  <si>
    <t>Основное мероприятие 9.7 Развитие системы государственной статистики</t>
  </si>
  <si>
    <t xml:space="preserve">Осуществляется реализация мероприятий, направленных на разработку: 
- системы экономических счетов окружающей природной среды в России;
- методологии анализа и учета групп предприятий при построении отраслевых счетов СНС;
- усовершенствованной методологии социальной статистики в части формирования данных о социальных выплатах населению в России;
- системы мониторинга показателей Целей устойчивого развития. Проводится текущая работа по обеспечению повышения квалификации сотрудников Росстата и реализации мероприятий в рамках Проекта "Развитие системы государственной статистики - 2".
</t>
  </si>
  <si>
    <t>9.7.5</t>
  </si>
  <si>
    <t>Мероприятие 9.7.5 Управление проектом «Развитие системы государственной статистики - 2»</t>
  </si>
  <si>
    <t xml:space="preserve">Подготовлены проекты плана закупок, плана реализации и бюджета Проекта и годовая отчетность по Проекту. Проведена текущая работа по обеспечению конкурсных процедур в рамках действующего Плана закупок Проекта, включая обеспечение перевода на английский язык конкурсной документации.
</t>
  </si>
  <si>
    <r>
      <rPr>
        <sz val="14"/>
        <rFont val="Times New Roman"/>
        <family val="1"/>
        <charset val="204"/>
      </rPr>
      <t>№ п/п</t>
    </r>
  </si>
  <si>
    <r>
      <rPr>
        <sz val="14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</si>
  <si>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4"/>
        <rFont val="Times New Roman"/>
        <family val="1"/>
        <charset val="204"/>
      </rPr>
      <t>Статус контрольного события</t>
    </r>
  </si>
  <si>
    <r>
      <rPr>
        <sz val="14"/>
        <rFont val="Times New Roman"/>
        <family val="1"/>
        <charset val="204"/>
      </rPr>
      <t>Ответственный исполнитель</t>
    </r>
  </si>
  <si>
    <r>
      <rPr>
        <sz val="14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</si>
  <si>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</si>
  <si>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</si>
  <si>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4"/>
        <rFont val="Times New Roman"/>
        <family val="1"/>
        <charset val="204"/>
      </rPr>
      <t>Фактический результат реализации мероприятия</t>
    </r>
  </si>
  <si>
    <r>
      <rPr>
        <sz val="14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</si>
  <si>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4"/>
        <rFont val="Times New Roman"/>
        <family val="1"/>
        <charset val="204"/>
      </rPr>
      <t>Заключено контрактов на отчетную дату, тыс. руб.</t>
    </r>
  </si>
  <si>
    <r>
      <rPr>
        <sz val="14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</si>
  <si>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4"/>
        <rFont val="Times New Roman"/>
        <family val="1"/>
        <charset val="204"/>
      </rPr>
      <t>Предусмотрено ГП</t>
    </r>
  </si>
  <si>
    <r>
      <rPr>
        <sz val="14"/>
        <rFont val="Times New Roman"/>
        <family val="1"/>
        <charset val="204"/>
      </rPr>
      <t>Кассовое исполнение на отчетную дату</t>
    </r>
  </si>
  <si>
    <r>
      <rPr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</si>
  <si>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2</t>
    </r>
  </si>
  <si>
    <r>
      <rPr>
        <sz val="14"/>
        <rFont val="Times New Roman"/>
        <family val="1"/>
        <charset val="204"/>
      </rPr>
      <t>3</t>
    </r>
  </si>
  <si>
    <r>
      <rPr>
        <sz val="14"/>
        <rFont val="Times New Roman"/>
        <family val="1"/>
        <charset val="204"/>
      </rPr>
      <t>4</t>
    </r>
  </si>
  <si>
    <r>
      <rPr>
        <sz val="14"/>
        <rFont val="Times New Roman"/>
        <family val="1"/>
        <charset val="204"/>
      </rPr>
      <t>5</t>
    </r>
  </si>
  <si>
    <r>
      <rPr>
        <sz val="14"/>
        <rFont val="Times New Roman"/>
        <family val="1"/>
        <charset val="204"/>
      </rPr>
      <t>6</t>
    </r>
  </si>
  <si>
    <r>
      <rPr>
        <sz val="14"/>
        <rFont val="Times New Roman"/>
        <family val="1"/>
        <charset val="204"/>
      </rPr>
      <t>7</t>
    </r>
  </si>
  <si>
    <r>
      <rPr>
        <sz val="14"/>
        <rFont val="Times New Roman"/>
        <family val="1"/>
        <charset val="204"/>
      </rPr>
      <t>8</t>
    </r>
  </si>
  <si>
    <r>
      <rPr>
        <sz val="14"/>
        <rFont val="Times New Roman"/>
        <family val="1"/>
        <charset val="204"/>
      </rPr>
      <t>9</t>
    </r>
  </si>
  <si>
    <r>
      <rPr>
        <sz val="14"/>
        <rFont val="Times New Roman"/>
        <family val="1"/>
        <charset val="204"/>
      </rPr>
      <t>10</t>
    </r>
  </si>
  <si>
    <r>
      <rPr>
        <sz val="14"/>
        <rFont val="Times New Roman"/>
        <family val="1"/>
        <charset val="204"/>
      </rPr>
      <t>11</t>
    </r>
  </si>
  <si>
    <r>
      <rPr>
        <sz val="14"/>
        <rFont val="Times New Roman"/>
        <family val="1"/>
        <charset val="204"/>
      </rPr>
      <t>12</t>
    </r>
  </si>
  <si>
    <t>Контрольное событие 9.5.9.1. Опубликованы итоги  федерального статистического наблюдения о деятельности организации, осуществляющей образовательную деятельность по дополнительным общеобразовательным программам для детей  в 2018 году</t>
  </si>
  <si>
    <t>9.6.2</t>
  </si>
  <si>
    <t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264 работ. Принят 1 акт Правительства Российской Федерации по внесению изменений в Федеральный план статистических работ.</t>
  </si>
  <si>
    <t>Контрольное событие 9.2.1.2.
Минэкономразвития России письмом от 26.12.2018 № 38555-СШ/Д03и в Правительство Российской Федерации представлен доклад о ходе подготовки проекта постановления Правительства Российской Федерации  «Об организации Всероссийской переписи населения 2020 года». По результатам доклада внесение в Правительство Российской Федерации проекта постановления в сроки, установленные планом-графиком подготовки проектов актов Правительства Российской Федерации, необходимых для реализации Федерального закона «О федеральном бюджете на 2018 год и на плановый период 2019-2020 годов», утвержденного Правительством Российской Федерации от 26.10.2017 № 7804п-П13 снято с контроля (письмо Аппарата Правительства  Российской Федерации от 23.01.2019 № П13-3269).
В рамках согласования проекта постановления разногласия с Минфином России не урегулированы (письма Минфина России от 29.12.2018 № 14-08-07/96659, от 31.01.2019 № 14-08-07/6416). Росстатом  в Минэкономразвития России направлены доработанный проект постановления Правительства Российской Федерации "Об организации Всероссийской переписи населения 2020 года", таблица разногласий по письму Минфина России от 31.01.2019 № 14-08-07/6416, дополнительные и обосновывающие материалы к нему (письма от 22.02.2019 № ГО-08-1/171-ПМ, от 22.03.2019 № КЛ-17-1/284-ПМ, от 03.04.2019 № ПМ-17-1/319-ПМ).
После согласования проекта постановления, а также получения заключений Минкомсвязи России и Минюста России проект постановления будет внесен в Правительство Российской Федерации в установленном порядке.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</si>
  <si>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264 работ. Принят 1 акт Правительства Российской Федерации по внесению изменений в Федеральный план статистических работ. 
Подготовлен отчет о результатах выполнения Плана научно-исследовательских работ Росстата за 2018 год. Утверждены 2 конкурсные документации на выполнение научно-исследовательских работ. Информация о проведении конкурсов размещена на официальном сайте единой информационной системы в сфере закупок – www.zakupki.gov.ru.
В соответствии с заключенными государственными контрактами осуществляется сопровождение Информационно-вычислительной системы Росстата.
</t>
  </si>
  <si>
    <t xml:space="preserve">Разрабатывается техническая документация на поставку технических средств для подготовки, проведения, обработки материалов и получения итогов Всероссийской переписи населения 2020 года. Проводятся работы по согласованию технического задания на выполнение работ, связанных с развитием автоматизированной системы для подготовки, проведения, обработки материалов и получения итогов Всероссийской переписи населения (АС ВПН) информационно-вычислительной системы Росстата  (ИВС Росстата), а также работ, связанных с подведением итогов Пробной переписи населения 2018г. на федеральном уровне (этап 2019 года). 
Доведены средства до территориальных органов Росстата на приобретение расходных материалов для офисного оборудования и оказание услуг связи.
</t>
  </si>
  <si>
    <t xml:space="preserve">Проводятся работы по согласованию технического задания на выполнение работ, связанных с развитием автоматизированной системы для подготовки, проведения, обработки материалов и получения итогов Всероссийской переписи населения (АС ВПН) информационно-вычислительной системы Росстата  (ИВС Росстата), а также работ, связанных с подведением итогов Пробной переписи населения 2018г. на федеральном уровне (этап 2019 года).
В территориальных органах Росстата заключены гражданско-правовые договора с временным персоналом, администраторами локальной вычислительной сети (ЛВС), на выполнение работ,  связанных со сбором сведений о населении, их обработкой и подведением итогов Всероссийской переписи населения 2020 года.
</t>
  </si>
  <si>
    <t>Во исполнение Федерального закона от 21.07.2005  № 108-ФЗ «О Всероссийской сельскохозяйственной переписи» (пункт 2 статья 5) и поручения Правительства Российской Федерации от 28 февраля 2015 г. №АД-П11-1244 разработан проект постановления Правительства Российской Федерации «Об организации сельскохозяйственной микропереписи 2021 года» и направлен на согласование в структурные подразделения центрального аппарата Росстата.</t>
  </si>
  <si>
    <t xml:space="preserve">В январе 2019 г. проводился анализ сформированного обобщенного информационного фонда комплексного наблюдения условий жизни населения. В феврале 2019 г. сформирована предварительная версия  публикационных таблиц по итогам наблюдения.
В марте 2019 г.  на Интернет-сайте Росстата опубликованы предварительные итоги комплексного наблюдения условий жизни населения (http://www.gks.ru/free_doc/new_site/KOUZ18/index.html).
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2019 году.
</t>
  </si>
  <si>
    <t xml:space="preserve">Доведены средства в территориальные органы Росстата для заключения контрактов с лицами, привлекаемыми на договорной основе в соответствии с законодательством Российской Федерации к выполнению в период с 8 января по 28 февраля 2019 года работ по уточнению списков респондентов федерального статистического наблюдения и проверке информационного массива первичных данных по запросам федерального уровня, предусмотренных Положением по организации и проведению Росстатом федерального статистического наблюдения за дополнительным образованием детей, утвержденным приказом Росстата от 16.11.2018 № 676. Итоги  федерального статистического наблюдения о деятельности организаций, осуществляющих образовательную деятельность по дополнительным общеобразовательным программам для детей  в 2018 году  опубликованы  29.03.2019 на Интернет-портале Росстата (http://www.gks.ru/free_doc/new_site/population/obraz/dop-obraz.htm) в разделе /Официальная статистика/ Население/ Образование/ Итоги федеральных статистических наблюдений /Дополнительное образование детей (форма № 1-ДОП).
</t>
  </si>
  <si>
    <t xml:space="preserve">Приказами Росстата утверждены:
 - Календарный план подготовки, проведения Всероссийской переписи населения 2020 года, обработки сведений, подведения и официального опубликования итогов переписи населения, хранения и уничтожения материалов на период 2019-2023 гг. (от 01.03.2019 №22-у);
- численность, распределение, сроки привлечения и условия выплат вознаграждения лицам, привлекаемым в 2019 году на договорной основе в соответствии с законодательством Российской Федерации к выполнению работ, связанных со сбором сведений о населении, их обработкой и подведением итогов Всероссийской переписи населения 2020 года (от 22.03.2019 № 163).
В январе-феврале 2019 года проведена серия совещаний у руководителя Росстата П.В. Малкова по вопросам Всероссийской переписи населения 2020 года.
Планируется доведение денежных средств в территориальные органы Росстата для заключения договоров гражданско-правового характера.
</t>
  </si>
  <si>
    <t xml:space="preserve">В рамках государственных контрактов:
от 14.05.2018 №22-ГДПТК/242-2018-2019/Програм-Продукт-1 на выполнение работ по развитию программного комплекса, обеспечивающего создание гармонизированных данных по производству, труду и капиталу на микро- и макроуровне ведутся работы по проектированию новых функций ПК ГД-ПТК в части задач на 2019 год;
от 20.08.2018 № 81-НР-ЗВ-2018-2019/Инфокомпас-1 осуществляется выполнение II этапа ( этап 2019 г.)  научно-исследовательской работы  по разработке рекомендаций по учету производственных единиц, занимающихся вспомогательной деятельностью, и алгоритмов учета ненаблюдаемых хозяйственных субъектов для построения базовых таблиц ресурсов и использования.
Утверждены и размещены на официальном сайте единой информационной системы в сфере закупок конкурсные документации на выполнение научно-исследовательских работ по темам :
- на 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а также с системным сопровождением автоматизированной системы федерального уровня для разработки базовых таблиц "затраты-выпуск" (АС ТЗВ) информационно-вычислительной системы  Росстата (ИВС Росстата), этап 2019г. (извещение о проведении открытого конкурса в электронной форме № 0173100011919000007 от 27.02.2019).
- на выполнение научно-исследовательской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(извещение о проведении открытого конкурса в электронной форме № 0173100011919000020 от 27.03.2019).
</t>
  </si>
  <si>
    <t xml:space="preserve">Утверждена и размещена на сайте zakupki.gov.ru конкурсная документация на выполнение научно-исследовательской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(извещение о проведении открытого конкурса в электронной форме № 0173100011919000020 от 27.03.2019 г.).
</t>
  </si>
  <si>
    <t xml:space="preserve">Проводятся:
- 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Федерации;
-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2019 году.
Проведена корректировка коэффициентов взвешивания для распространения данных наблюдения на генеральную совокупность.
</t>
  </si>
  <si>
    <t xml:space="preserve">Проведены:
- опытная эксплуатация программного обеспечения СДП-2019 (ВНДН) и организована работа по вводу тестовых вопросников ВНДН в ПК СДП-2019;
- опросы по программе Выборочного наблюдения доходов населения и участия в социальных программах за 2018 год с охватом 60 тыс. домохозяйств во всех субъектах Российской Федерации.
В феврале – марте 2019 г.:
- проводятся работы по вводу и контролю первичных статистических данных Выборочного наблюдения доходов населения и участия в социальных программах;
- проводятся работы по формированию обобщенного информационного фонда выборочного наблюдения доходов населения и участия в социальных программах с данными в целом по Российской Федерации.
Проводятся работы по согласованию технического задания на выполнение работ,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(ИВС), а также с обработкой материалов и получением итогов выборочных статистических наблюдений по социально-демографическим проблемам в 2019 году. 
Продолжается оказание методологической  поддержки ТОГСам  по вопросам проведения наблюдения и заполнения вопросников на Портале ПК СДП.
Доведены средства до территориальных органов Росстата на приобретение расходных материалов для офисного оборудования и оказание услуг связи. 
В территориальных органах Росстата заключены гражданско-правовые договора с временным персоналом (оператор ФЛК и  оператор ввода статистической информации) на выполнение работ,  связанных с проведением выборочного наблюдения доходов населения и участия в социальных программах в феврале-марте 2019 года.
</t>
  </si>
  <si>
    <t xml:space="preserve">Приказом Росстата от 12 февраля 2019 г. № 68 утверждены формы выборочного наблюдения использования суточного фонда времени населением.
В марте 2019 г. проведены организационные мероприятия  по подготовке  выборочного наблюдения использования суточного фонда времени населением в субъектах Российской Федерации.
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2019 году. 
Доведены средства до территориальных органов Росстата на приобретение расходных материалов для офисного оборудования и оказания услуг связи,  на заключение контрактов с лицами (оператор ФЛК, оператор ввода статистической информации), привлекаемыми в 2019 году на договорной основе к выполнению работ,  связанных с проведением выборочного наблюдения использования суточного фонда времени населением в сентябре-октябре  2019 года.
</t>
  </si>
  <si>
    <t xml:space="preserve">В рамках Государственного контракта от 14.05.2018 №22-ГДПТК/242-2018-2019/Програм-Продукт-1 на тему "Выполнение работ по развитию программного комплекса, обеспечивающего создание гармонизированных данных по производству, труду и капиталу на микро- и макроуровне" ведутся работы по проектированию новых функций ПК ГД-ПТК в части задач на 2019 год.
Утверждена и размещена на сайте zakupki.gov.ru конкурсная документация на 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а также с системным сопровождением автоматизированной системы федерального уровня для разработки базовых таблиц "затраты-выпуск" (АС ТЗВ) информационно-вычислительной системы  Росстата (ИВС Росстата), этап 2019г. (извещение о проведении открытого конкурса в электронной форме №0173100011919000007 от 27.02.2019).
</t>
  </si>
  <si>
    <t xml:space="preserve">Утверждена и размещена на сайте zakupki.gov.ru конкурсная документация на 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а также с системным сопровождением автоматизированной системы федерального уровня для разработки базовых таблиц "затраты-выпуск" (АС ТЗВ) информационно-вычислительной системы  Росстата (ИВС Росстата), этап 2019г. (извещение о проведении открытого конкурса в электронной форме №0173100011919000007 от 27.02.2019).
</t>
  </si>
  <si>
    <t xml:space="preserve">В январе – марте 2019 г. проводилось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2018 год опубликованы на официальном сайте Росстата 05.02.2019 (http://www.gks.ru/wps/wcm/connect/rosstat_main/rosstat/ru/statistics/wages/).  
Проводятся работы по согласованию технического задания на выполнение работ, связанных с развитием программного комплекса 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 (ПК ОТКР) информационно-вычислительной системы Росстата (ИВС Росстата),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(этап 2019 года). 
Заключены гражданско-правовые договоры с временным персоналом (инструктор территориального уровня), для выполнения работ, связанных с проведением статистического наблюдения.
</t>
  </si>
  <si>
    <t xml:space="preserve">В рамках подготовки к проведению  Выборочного обследования сельскохозяйственной деятельности личных подсобных и других индивидуальных хозяйств граждан приказами Росстата  утверждены:
 Календарный план подготовки,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(от 31.01.2019 № 37); 
"Записная книжка инструктора территориального уровня", "Записная книжка интервьюера", "Рабочая тетрадь интервьюера" (от 23.01.2019 № 24); 
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граждан" (от 29.12.2018 № 794 с изменениями (от 06.03.2019 №126). 
В январе - феврале 2019 г. проведены:
- опрос по программе Выборочного обследования сельскохозяйственной деятельности личных подсобных и других индивидуальных хозяйств граждан  за январь-декабрь 2018 г.;
- работы по вводу и проверке первичных статистических данных по указанному обследованию за январь-декабрь 2018 г.;
-работы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2018 г.;
- расчет объема выборочной совокупности на I полугодие 2019 года (дифференцировано по регионам).
В марте 2019 г.:
 территориальными органами Росстата проведено формирование выборочной совокупности ЛПХ на I  полугодие 2019г.; 
Доведены средства до территориальных органов Росстата на оказание услуг транспорта и связи, проведение обучающих семинаров, заключены гражданско-правовые договора с временным персоналом (интервьюеры, специалисты территориального уровня, инструкторы территориального уровня) для выполнения работ, связанных с проведением наблюдения.
</t>
  </si>
  <si>
    <t xml:space="preserve">Приказами Росстата утверждены:
Анкета выборочного наблюдения труда мигрантов (от 04.02.2019 № 50); 
Календарный план подготовки, проведения и обработки итогов выборочного наблюдения труда мигрантов в 2019 году (от 20.02.2019 № 84);
численность, распределение, сроки привлечения и условия выплат вознаграждения лицам, привлекаемым в 2019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труда мигрантов (от 22.03.2019 № 162);
формы выборочного наблюдения использования суточного фонда времени населением (от 12.02.2019 № 68).
Подготовлены проекты приказов Росстата:
об утверждении Плана размещения выборочной совокупности  домохозяйств для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об утверждении инструментария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
об утверждении основных методологических и организационных положениях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
 Проведены:
опросы по программе Выборочного наблюдения доходов населения и участия в социальных программах за 2018 год с охватом 60 тыс. домохозяйств во всех субъектах Российской Федерации;
опытная эксплуатация программного обеспечения СДП-2019 (ВНДН) и организована работа по вводу тестовых вопросников ВНДН в ПК СДП-2019;
корректировка коэффициентов взвешивания для распространения данных выборочного наблюдения рациона питания населения на генеральную совокупность;
анализ сформированного обобщенного информационного фонда комплексного наблюдения условий жизни населения и формирование предварительной версии публикационных таблиц по итогам наблюдения;
организационные мероприятия по подготовке выборочного наблюдения использования суточного фонда времени населением в субъектах Российской Федерации.
В марте 2019 г. на Интернет-сайте Росстата опубликованы:
предварительные итоги комплексного наблюдения условий жизни населения (http://www.gks.ru/free_doc/new_site/KOUZ18/index.html);
итоги федерального статистического наблюдения о деятельности организаций, осуществляющих образовательную деятельность по дополнительным общеобразовательным программам для детей  в 2018 году (http://www.gks.ru/free_doc/new_site/population/obraz/dop-obraz.htm).
Проводятся:
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Федерации;
работы по вводу и контролю первичных статистических данных Выборочного наблюдения доходов населения и участия в социальных программах и по формированию обобщенного информационного фонда Выборочного наблюдения с данными в целом по Российской Федерации;
работы по согласованию технических заданий на выполнение работ, связанных с развитием программного комплекса для:
-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2019 году;
- подготовки и проведения автоматизированной обработки материалов, получения итогов выборочного наблюдения за использованием труда мигрантов (ПК ИТМ) информационно-вычислительной системы Росстата (ИВС Росстата); обработке материалов и получению итогов выборочного статистического наблюдения за использованием труда мигрантов, (этап 2019 г.);
-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для подготовки к оценке адресности и эффективности применяемых мер по сокращению бедности среди наиболее уязвимых групп населения в 2020 году, (этап 2019 г.).
Утверждена и размещена на официальном сайте единой информационной системы в сфере закупок (www.zakupki.gov.ru) конкурсная документация  на выполнение научно-исследовательской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2019 года) (извещение о проведении открытого конкурса в электронной форме от 26.03.2019 № 0173100011919000019).
Заключены государственные контракты:
от 16.01.2019 № 1-НР-СДП-2019/ООО СК «Инжиниринг»-1 на поставку канцелярских принадлежностей и от 16.01.2019 № 2-СДП-2019/Юнион Трейд-1 на поставку продукции для фиксации данных выборочного наблюдения использования труда мигрантов в территориальные органы Росстата;
от 14.03.19 №6-СДП-2019/ИП Божко-1 на поставку бланочной продукции и от 27.03.2019 
№8-СДП-2019/ООО СК «Инжиниринг»-2 на поставку канцелярских принадлежностей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центральный аппарат и территориальные органы Росстата.
</t>
  </si>
  <si>
    <t xml:space="preserve">Подготовлены проекты приказов:
 об утверждении Плана размещения выборочной совокупности  домохозяйств для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об утверждении инструментария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об утверждении основных методологических и организационных положениях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
Заключен государственный контракт от 14.03.19 ГК №6-СДП-2019/ИП Божко-1 на поставку бланочной продукции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центральный аппарат и территориальные органы Росстата.
Утверждена и размещена на официальном сайте единой информационной системы в сфере закупок (www.zakupki.gov.ru) конкурсная документация  на выполнение научно-исследовательской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2019 года) (извещение о проведении открытого конкурса в электронной форме от 26.03.2019 № 0173100011919000019).
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2019 году.
Доведены средства до территориальных органов Росстата на приобретение расходных материалов для офисного оборудования и оказание услуг связи, на заключение контрактов с лицами (оператор ФЛК, оператор ввода статистической информации), привлекаемыми в 2019 году на договорной основе к выполнению работ,  связанных с проведением выборочного наблюдения  качества и доступности услуг в сферах образования, здравоохранения и социального обслуживания, содействия занятости населения в августе 2019 года.
</t>
  </si>
  <si>
    <t xml:space="preserve">Приказами Росстата утверждены:
Анкета выборочного наблюдения труда мигрантов (от 04.02.2019 № 50); 
Календарный план подготовки, проведения и обработки итогов выборочного наблюдения труда мигрантов в 2019 году (от 20.02.2019 № 84);
численность, распределение, сроки привлечения и условия выплат вознаграждения лицам, привлекаемым в 2019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труда мигрантов (от 22.03.2019 № 162).
Заключены государственные контракты:
- от 16.01.2019 № 1-НР-СДП-2019/ООО СК «Инжиниринг»-1 на поставку канцелярских принадлежностей выборочного наблюдения использования труда мигрантов в территориальные органы Росстата;
 - от 16.01.2019 № 2-СДП-2019/Юнион Трейд-1 на  поставку продукции для фиксации данных выборочного наблюдения использования труда мигрантов в территориальные органы Росстата;
- от 27.03.2019 ГК №8-СДП-2019/ООО СК «Инжиниринг»-2 на поставку канцелярских принадлежностей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 в территориальные органы Росстата.
Проводятся работы по: согласованию технического задания на выполнение работ, связанных с развитием программного комплекса для подготовки и проведения автоматизированной обработки материалов, получения итогов выборочного наблюдения за использованием труда мигрантов (ПК ИТМ) информационно-вычислительной системы Росстата (ИВС Росстата); обработке материалов и получению итогов выборочного статистического наблюдения за использованием труда мигрантов, (этап 2019 г.).
Доведены средства до территориальных органов Росстата на заключение контрактов с лицами, привлекаемыми в 2019 году на договорной основе к выполнению работ,  связанных с проведением выборочного наблюдения труда мигрантов в 2019 году.
</t>
  </si>
  <si>
    <t xml:space="preserve">Для разработки рекомендаций по развитию системы статистических показателей в целях мониторинга эффективности применяемых мер по сокращению бедности подготовлены предложения по включению на 2019 год дополнительных работ в План научно-исследовательских работ Росстата, утвержденного приказом от 6.12.2018 №716 (с изм. и доп. от 12.03.2019 № 130). В марте 2019 г. подготовлены предложения  по включению дополнительных научно-исследовательских работ  в План НИР на 2019 год в целях  развития системы статистических показателей, характеризующих финансовое положение и условия жизни семей с детьми и старшего поколения.
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для подготовки к оценке адресности и эффективности применяемых мер по сокращению бедности среди наиболее уязвимых групп населения в 2020 году, (этап 2019 г.).
</t>
  </si>
  <si>
    <t xml:space="preserve">В рамках раздела I Плана научно-исследовательских работ Федеральной службы государственной статистики на 2019-2021 гг., утвержденного приказом Росстата от 6.12.2018 №716 (с изм. и доп. от 12.03.2019 № 130), в 2019 году за счет средств текущего финансирования НИОКР предусмотрено к выполнению научными организациями на контрактной основе 10 научно-исследовательских работ. 
За I квартал 2019 года утверждены и размещены на официальном сайте единой информационной системы в сфере закупок 2 конкурсные документации на выполнение научно-исследовательских работ по темам:
- по разработке рекомендаций по совершенствованию статистического наблюдения за инновационной деятельностью на основе новой редакции международного руководства по статистическому измерению инноваций, реализуемому ОЭСР совместно с Евростатом (четвертая редакция Руководства Осло), с учетом особенностей национальной экономики (извещение о проведении открытого конкурса в электронной форме № 0173100011919000008 от 11.03.2019);
- по разработке основных подходов к формированию показателей в соответствии с международными стандартами для организации статистического наблюдения за муниципальными отходами» (извещение о проведении открытого конкурса в электронной форме № 0173100011919000011 от 18.03.2019).
Подготовлен и 18 февраля 2019 года представлен руководству Росстата отчет о результатах выполнения Плана научно-исследовательских  работ Росстата за 2018 год, утвержденного приказом Росстата от 20.12.2017 №847 (с изм. и доп.).
</t>
  </si>
  <si>
    <t xml:space="preserve">В январе - марте 2019 года проводились:
- выборочное обследование домашних хозяйств по вопросам занятости и безработицы (обследование рабочей силы). Итоги обследования рабочей силы за февраль 2019 года размещены на официальном сайте Росстата в срочной публикации «Занятость и безработица в Российской Федерации» (http://www.gks.ru/bgd/free/B09_03/Main.htm) и в других ежемесячных публикациях Росстата в сроки, установленные Федеральным планом статистических работ;
-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2018 год опубликованы на официальном сайте Росстата 05.02.2019 (http://www.gks.ru/wps/wcm/connect/rosstat_main/rosstat/ru/statistics/wages/);
-  опрос по программе Выборочного обследования ЛПХ за январь-декабрь 2018 г.  
- формирование выборочной совокупности на 1 полугодие 2019г.;
- опубликование бюллетеня «Обследование рабочей силы» с итогами за 2018 год (http://www.gks.ru/wps/wcm/connect/rosstat_main/rosstat/ru/statistics/publications/catalog/doc_1140097038766) (дата публикации - 25.03.2019).
В рамках подготовки к проведению  Выборочного обследования сельскохозяйственной деятельности личных подсобных и других индивидуальных хозяйств граждан: 
- приказами Росстата  утверждены:
Календарный план подготовки,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(от 31.01.2019 № 37); 
"Записная книжка инструктора территориального уровня", "Записная книжка интервьюера", "Рабочая тетрадь интервьюера" (от 23.01.2019 № 24); 
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граждан" (от 29.12.2018 № 794 с изменениями от 06.03.2019 №126)
Проводятся работы по согласованию технического задания на выполнение работ, связанных с развитием Единой системы сбора и обработки статистической информации  (ЕССО)  информационно-вычислительной системы Росстата (ИВС Росстата), а также с настройкой анкеты выборочного обследования рабочей силы, этап 2019 года.
</t>
  </si>
  <si>
    <t xml:space="preserve">В соответствии с Обменным письмом Всемирного банка и Минфина России от 15 марта 2018 года (подписано российской стороной 04 апреля 2018 г.) срок реализации Проекта "Развитие системы государственной статистики-2" продлен до 30 июня 2021 года. В этой связи управляющим органом Проекта РСГС-2 (Рабочая группа) было одобрено заключение контракта № ST2/2/А.1.21 "Разработка методологии построения Системы экономических счетов окружающей природной среды" (заключен 29.08.2018), реализация которого будет осуществляться в течение 2019 г. Продолжается реализации контракта № ST2/2/А.1.24 "Разработка методологии анализа и учета групп предприятий при построении отраслевых счетов СНС" (заключен 30.03.2018). </t>
  </si>
  <si>
    <t xml:space="preserve">В соответствии с Обменным письмом Всемирного банка и Минфина России от 15 марта 2018 года (подписано российской стороной 04 апреля 2018 г.) срок реализации Проекта "Развитие системы государственной статистики-2" продлен до 30 июня 2021 года. В этой связи управляющим органом Проекта РСГС-2 (Рабочая группа) было одобрено заключение контрактов: № ST2/2/С.1.11 "Совершенствование эмпирической базы, обеспечивающей внедрение в статистическую практику показателей целей устойчивого развития по населению в целом и по отдельным группам населения на основе применения стандартов ООН" (заключен 04.06.2018) и ST2/2/C.1.14 "Разработка методологии формирования статистических показателей, характеризующих объемы социальных выплат населению в денежном и натуральном выражении, на основе использования административных источников информации, формируемых на федеральном и региональном уровнях" (заключен 17.12.2018), реализация которых будет осуществляться в течение 2019 г. </t>
  </si>
  <si>
    <t xml:space="preserve">Проводится регулярный мониторинг хода реализации контрактов № ST2/2/С.1.11 и № ST2/2/C.1.14 с целью контроля соблюдения установленных сроков выполнения работ и своевременной сдачи отчетности. </t>
  </si>
  <si>
    <t xml:space="preserve">В январе 2019 г. разработано и утверждено техническое задание на выполнение работ по разработке рекомендаций по доработке алгоритмов проведения импутации при создании автоматизированной системы для обработки материалов ВПН-2020 по итогам проведения пробной переписи населения 2018 года (этап 2019 года). 
Проведено совещание по вопросам подготовки к ВПН-2020 на тему "О Программе Всероссийской переписи населения 2020 года" Протокол совещания у руководителя Росстата П.В. Малкова от 24.01.2019 года №ПМ/08/4-ПС.
</t>
  </si>
  <si>
    <t xml:space="preserve">Приказами Росстата утверждены:
- Календарный план подготовки, проведения Всероссийской переписи населения 2020 года, обработки сведений, подведения и официального опубликования итогов переписи населения, хранения и уничтожения материалов на период 2019-2023 гг. (от 01.03.2019 №22-у);
- численность, распределение, сроки привлечения и условия выплат вознаграждения лицам, привлекаемым в 2019 году на договорной основе в соответствии с законодательством Российской Федерации к выполнению работ, связанных со сбором сведений о населении, их обработкой и подведением итогов Всероссийской переписи населения 2020 года (от 22.03.2019 № 163).
Проведено совещание  по вопросам подготовки к ВПН-2020 на тему "О Программе Всероссийской переписи населения 2020 года" Протокол совещания у руководителя Росстата П.В. Малкова от 24.01.2019 года №ПМ/08/4-ПС.
В январе 2019 г. разработано и утверждено техническое задание на выполнение работ по разработке рекомендаций по доработке алгоритмов проведения импутации при создании автоматизированной системы для обработки материалов ВПН-2020 по итогам проведения пробной переписи населения 2018 года (этап 2019 года). 
Разрабатывается техническая документация на поставку технических средств для подготовки, проведения, обработки материалов и получения итогов Всероссийской переписи населения 2020 года. Проводятся работы по согласованию технического задания на выполнение работ, связанных с развитием автоматизированной системы для подготовки, проведения, обработки материалов и получения итогов Всероссийской переписи населения (АС ВПН) информационно-вычислительной системы Росстата  (ИВС Росстата), а также работ, связанных с подведением итогов Пробной переписи населения 2018 г. на федеральном уровне (этап 2019 года).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</si>
</sst>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Fill="1"/>
    <xf numFmtId="0" fontId="2" fillId="0" borderId="0" xfId="0" applyNumberFormat="1" applyFont="1" applyFill="1"/>
    <xf numFmtId="0" fontId="4" fillId="0" borderId="0" xfId="0" applyNumberFormat="1" applyFont="1"/>
    <xf numFmtId="0" fontId="1" fillId="2" borderId="0" xfId="0" applyNumberFormat="1" applyFont="1" applyFill="1"/>
    <xf numFmtId="0" fontId="4" fillId="0" borderId="0" xfId="0" applyNumberFormat="1" applyFont="1" applyFill="1"/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49" fontId="1" fillId="0" borderId="5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0" xfId="0" applyNumberFormat="1" applyFont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5" xfId="0" applyNumberFormat="1" applyFont="1" applyBorder="1" applyAlignment="1">
      <alignment horizontal="justify" vertical="top" wrapText="1"/>
    </xf>
    <xf numFmtId="0" fontId="1" fillId="0" borderId="7" xfId="0" applyNumberFormat="1" applyFont="1" applyBorder="1" applyAlignment="1">
      <alignment horizontal="justify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justify" vertical="top" wrapText="1"/>
    </xf>
    <xf numFmtId="0" fontId="1" fillId="0" borderId="6" xfId="0" applyNumberFormat="1" applyFont="1" applyFill="1" applyBorder="1" applyAlignment="1">
      <alignment horizontal="justify" vertical="top" wrapText="1"/>
    </xf>
    <xf numFmtId="0" fontId="1" fillId="0" borderId="7" xfId="0" applyNumberFormat="1" applyFont="1" applyFill="1" applyBorder="1" applyAlignment="1">
      <alignment horizontal="justify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justify" vertical="top" wrapText="1"/>
    </xf>
    <xf numFmtId="0" fontId="0" fillId="0" borderId="7" xfId="0" applyNumberFormat="1" applyFont="1" applyBorder="1" applyAlignment="1">
      <alignment horizontal="justify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left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14" fontId="1" fillId="0" borderId="6" xfId="0" applyNumberFormat="1" applyFont="1" applyFill="1" applyBorder="1" applyAlignment="1">
      <alignment horizontal="center" vertical="top" wrapText="1"/>
    </xf>
    <xf numFmtId="14" fontId="1" fillId="0" borderId="7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5"/>
  <sheetViews>
    <sheetView tabSelected="1" topLeftCell="A20" zoomScale="48" zoomScaleNormal="48" workbookViewId="0">
      <selection activeCell="K21" sqref="K21:K22"/>
    </sheetView>
  </sheetViews>
  <sheetFormatPr defaultColWidth="25" defaultRowHeight="18.75" x14ac:dyDescent="0.3"/>
  <cols>
    <col min="1" max="1" width="8" style="1" customWidth="1"/>
    <col min="2" max="2" width="37.42578125" style="1" customWidth="1"/>
    <col min="3" max="3" width="18.7109375" style="1" customWidth="1"/>
    <col min="4" max="6" width="25" style="1" customWidth="1"/>
    <col min="7" max="7" width="37.42578125" style="1" customWidth="1"/>
    <col min="8" max="8" width="76.7109375" style="1" customWidth="1"/>
    <col min="9" max="13" width="25" style="1" customWidth="1"/>
    <col min="14" max="16384" width="25" style="1"/>
  </cols>
  <sheetData>
    <row r="1" spans="1:12" ht="26.4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6.4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6.45" customHeight="1" x14ac:dyDescent="0.3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69.95" customHeight="1" x14ac:dyDescent="0.3">
      <c r="A4" s="63" t="s">
        <v>151</v>
      </c>
      <c r="B4" s="63" t="s">
        <v>152</v>
      </c>
      <c r="C4" s="63" t="s">
        <v>153</v>
      </c>
      <c r="D4" s="63" t="s">
        <v>154</v>
      </c>
      <c r="E4" s="63" t="s">
        <v>155</v>
      </c>
      <c r="F4" s="63" t="s">
        <v>156</v>
      </c>
      <c r="G4" s="63" t="s">
        <v>157</v>
      </c>
      <c r="H4" s="63" t="s">
        <v>158</v>
      </c>
      <c r="I4" s="63" t="s">
        <v>159</v>
      </c>
      <c r="J4" s="63"/>
      <c r="K4" s="63"/>
      <c r="L4" s="63" t="s">
        <v>160</v>
      </c>
    </row>
    <row r="5" spans="1:12" ht="69.75" customHeight="1" x14ac:dyDescent="0.3">
      <c r="A5" s="63"/>
      <c r="B5" s="63"/>
      <c r="C5" s="63"/>
      <c r="D5" s="63"/>
      <c r="E5" s="63"/>
      <c r="F5" s="63"/>
      <c r="G5" s="63"/>
      <c r="H5" s="63"/>
      <c r="I5" s="10" t="s">
        <v>161</v>
      </c>
      <c r="J5" s="10" t="s">
        <v>162</v>
      </c>
      <c r="K5" s="10" t="s">
        <v>163</v>
      </c>
      <c r="L5" s="63"/>
    </row>
    <row r="6" spans="1:12" ht="27" customHeight="1" x14ac:dyDescent="0.3">
      <c r="A6" s="10" t="s">
        <v>164</v>
      </c>
      <c r="B6" s="10" t="s">
        <v>165</v>
      </c>
      <c r="C6" s="10" t="s">
        <v>166</v>
      </c>
      <c r="D6" s="10" t="s">
        <v>167</v>
      </c>
      <c r="E6" s="10" t="s">
        <v>168</v>
      </c>
      <c r="F6" s="10" t="s">
        <v>169</v>
      </c>
      <c r="G6" s="10" t="s">
        <v>170</v>
      </c>
      <c r="H6" s="10" t="s">
        <v>171</v>
      </c>
      <c r="I6" s="10" t="s">
        <v>172</v>
      </c>
      <c r="J6" s="10" t="s">
        <v>173</v>
      </c>
      <c r="K6" s="10" t="s">
        <v>174</v>
      </c>
      <c r="L6" s="10" t="s">
        <v>175</v>
      </c>
    </row>
    <row r="7" spans="1:12" ht="21.95" customHeight="1" x14ac:dyDescent="0.3">
      <c r="A7" s="62" t="s">
        <v>57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9.25" customHeight="1" x14ac:dyDescent="0.3">
      <c r="A8" s="7"/>
      <c r="B8" s="8" t="s">
        <v>9</v>
      </c>
      <c r="C8" s="7" t="s">
        <v>9</v>
      </c>
      <c r="D8" s="7" t="s">
        <v>13</v>
      </c>
      <c r="E8" s="7" t="s">
        <v>13</v>
      </c>
      <c r="F8" s="7" t="s">
        <v>13</v>
      </c>
      <c r="G8" s="7" t="s">
        <v>13</v>
      </c>
      <c r="H8" s="7" t="s">
        <v>13</v>
      </c>
      <c r="I8" s="11">
        <f>I9+I21+I36+I40+I54+I96+I115+I132</f>
        <v>17746380.199999999</v>
      </c>
      <c r="J8" s="11">
        <v>17227567.300000001</v>
      </c>
      <c r="K8" s="11">
        <f>K9+K21+K36+K40+K54+K96+K115+K132</f>
        <v>2313445.6999999997</v>
      </c>
      <c r="L8" s="11">
        <f>L9+L21+L36+L40+L54+L96+L115+L132</f>
        <v>1744999.33</v>
      </c>
    </row>
    <row r="9" spans="1:12" ht="309" customHeight="1" x14ac:dyDescent="0.3">
      <c r="A9" s="7" t="s">
        <v>58</v>
      </c>
      <c r="B9" s="8" t="s">
        <v>59</v>
      </c>
      <c r="C9" s="7" t="s">
        <v>9</v>
      </c>
      <c r="D9" s="7" t="s">
        <v>60</v>
      </c>
      <c r="E9" s="7" t="s">
        <v>61</v>
      </c>
      <c r="F9" s="7"/>
      <c r="G9" s="7" t="s">
        <v>13</v>
      </c>
      <c r="H9" s="12" t="s">
        <v>180</v>
      </c>
      <c r="I9" s="11">
        <f>I10+I13+I18</f>
        <v>11441352.199999999</v>
      </c>
      <c r="J9" s="11">
        <v>11359641.1</v>
      </c>
      <c r="K9" s="11">
        <f>K10+K13+K18</f>
        <v>2045932.4</v>
      </c>
      <c r="L9" s="11">
        <f>L10+L13+L18</f>
        <v>1258320.1000000001</v>
      </c>
    </row>
    <row r="10" spans="1:12" ht="313.5" customHeight="1" x14ac:dyDescent="0.3">
      <c r="A10" s="7" t="s">
        <v>62</v>
      </c>
      <c r="B10" s="9" t="s">
        <v>63</v>
      </c>
      <c r="C10" s="7" t="s">
        <v>9</v>
      </c>
      <c r="D10" s="7" t="s">
        <v>64</v>
      </c>
      <c r="E10" s="7" t="s">
        <v>61</v>
      </c>
      <c r="F10" s="7"/>
      <c r="G10" s="7" t="s">
        <v>13</v>
      </c>
      <c r="H10" s="12" t="s">
        <v>178</v>
      </c>
      <c r="I10" s="11">
        <v>10466504.6</v>
      </c>
      <c r="J10" s="11">
        <v>10386485.699999999</v>
      </c>
      <c r="K10" s="11">
        <v>2026655.2</v>
      </c>
      <c r="L10" s="11">
        <v>496318.1</v>
      </c>
    </row>
    <row r="11" spans="1:12" s="2" customFormat="1" ht="106.5" customHeight="1" x14ac:dyDescent="0.3">
      <c r="A11" s="13"/>
      <c r="B11" s="15" t="s">
        <v>14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s="2" customFormat="1" ht="125.25" customHeight="1" x14ac:dyDescent="0.3">
      <c r="A12" s="13"/>
      <c r="B12" s="15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408.75" customHeight="1" x14ac:dyDescent="0.3">
      <c r="A13" s="48" t="s">
        <v>65</v>
      </c>
      <c r="B13" s="51" t="s">
        <v>66</v>
      </c>
      <c r="C13" s="48" t="s">
        <v>9</v>
      </c>
      <c r="D13" s="48" t="s">
        <v>64</v>
      </c>
      <c r="E13" s="48" t="s">
        <v>61</v>
      </c>
      <c r="F13" s="48"/>
      <c r="G13" s="48" t="s">
        <v>13</v>
      </c>
      <c r="H13" s="46" t="s">
        <v>200</v>
      </c>
      <c r="I13" s="36">
        <v>34238.5</v>
      </c>
      <c r="J13" s="36">
        <v>34238.5</v>
      </c>
      <c r="K13" s="36">
        <v>0</v>
      </c>
      <c r="L13" s="36">
        <v>0</v>
      </c>
    </row>
    <row r="14" spans="1:12" ht="145.5" customHeight="1" x14ac:dyDescent="0.3">
      <c r="A14" s="49"/>
      <c r="B14" s="52"/>
      <c r="C14" s="49"/>
      <c r="D14" s="49"/>
      <c r="E14" s="49"/>
      <c r="F14" s="49"/>
      <c r="G14" s="49"/>
      <c r="H14" s="47"/>
      <c r="I14" s="37"/>
      <c r="J14" s="37"/>
      <c r="K14" s="37"/>
      <c r="L14" s="37"/>
    </row>
    <row r="15" spans="1:12" s="2" customFormat="1" ht="115.5" customHeight="1" x14ac:dyDescent="0.3">
      <c r="A15" s="13"/>
      <c r="B15" s="15" t="s">
        <v>14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s="2" customFormat="1" ht="129.75" customHeight="1" x14ac:dyDescent="0.3">
      <c r="A16" s="13"/>
      <c r="B16" s="15" t="s">
        <v>15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218.25" customHeight="1" x14ac:dyDescent="0.3">
      <c r="A17" s="7" t="s">
        <v>67</v>
      </c>
      <c r="B17" s="9" t="s">
        <v>68</v>
      </c>
      <c r="C17" s="7"/>
      <c r="D17" s="7" t="s">
        <v>64</v>
      </c>
      <c r="E17" s="7" t="s">
        <v>69</v>
      </c>
      <c r="F17" s="7" t="s">
        <v>69</v>
      </c>
      <c r="G17" s="7"/>
      <c r="H17" s="7" t="s">
        <v>9</v>
      </c>
      <c r="I17" s="7" t="s">
        <v>9</v>
      </c>
      <c r="J17" s="7" t="s">
        <v>9</v>
      </c>
      <c r="K17" s="7" t="s">
        <v>9</v>
      </c>
      <c r="L17" s="7" t="s">
        <v>9</v>
      </c>
    </row>
    <row r="18" spans="1:12" ht="198.75" customHeight="1" x14ac:dyDescent="0.3">
      <c r="A18" s="7" t="s">
        <v>70</v>
      </c>
      <c r="B18" s="9" t="s">
        <v>71</v>
      </c>
      <c r="C18" s="7" t="s">
        <v>9</v>
      </c>
      <c r="D18" s="7" t="s">
        <v>44</v>
      </c>
      <c r="E18" s="7" t="s">
        <v>61</v>
      </c>
      <c r="F18" s="7"/>
      <c r="G18" s="7" t="s">
        <v>13</v>
      </c>
      <c r="H18" s="12" t="s">
        <v>72</v>
      </c>
      <c r="I18" s="11">
        <v>940609.1</v>
      </c>
      <c r="J18" s="11">
        <v>938916.9</v>
      </c>
      <c r="K18" s="11">
        <v>19277.2</v>
      </c>
      <c r="L18" s="11">
        <v>762002</v>
      </c>
    </row>
    <row r="19" spans="1:12" s="2" customFormat="1" ht="104.25" customHeight="1" x14ac:dyDescent="0.3">
      <c r="A19" s="13"/>
      <c r="B19" s="15" t="s">
        <v>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s="2" customFormat="1" ht="142.5" customHeight="1" x14ac:dyDescent="0.3">
      <c r="A20" s="13"/>
      <c r="B20" s="15" t="s">
        <v>15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408.75" customHeight="1" x14ac:dyDescent="0.3">
      <c r="A21" s="48" t="s">
        <v>73</v>
      </c>
      <c r="B21" s="48" t="s">
        <v>74</v>
      </c>
      <c r="C21" s="48" t="s">
        <v>9</v>
      </c>
      <c r="D21" s="48" t="s">
        <v>60</v>
      </c>
      <c r="E21" s="48" t="s">
        <v>61</v>
      </c>
      <c r="F21" s="48"/>
      <c r="G21" s="48" t="s">
        <v>13</v>
      </c>
      <c r="H21" s="46" t="s">
        <v>206</v>
      </c>
      <c r="I21" s="36">
        <f>I23+I27+I30+I33</f>
        <v>4833100</v>
      </c>
      <c r="J21" s="36">
        <v>4833100</v>
      </c>
      <c r="K21" s="36">
        <f>K23+K27+K30+K33</f>
        <v>21834.300000000003</v>
      </c>
      <c r="L21" s="36">
        <f>L23+L27+L30+L33</f>
        <v>151517.20000000001</v>
      </c>
    </row>
    <row r="22" spans="1:12" ht="268.5" customHeight="1" x14ac:dyDescent="0.3">
      <c r="A22" s="49"/>
      <c r="B22" s="49"/>
      <c r="C22" s="49"/>
      <c r="D22" s="49"/>
      <c r="E22" s="49"/>
      <c r="F22" s="49"/>
      <c r="G22" s="49"/>
      <c r="H22" s="47"/>
      <c r="I22" s="37"/>
      <c r="J22" s="37"/>
      <c r="K22" s="37"/>
      <c r="L22" s="37"/>
    </row>
    <row r="23" spans="1:12" ht="240.75" customHeight="1" x14ac:dyDescent="0.3">
      <c r="A23" s="7" t="s">
        <v>75</v>
      </c>
      <c r="B23" s="9" t="s">
        <v>76</v>
      </c>
      <c r="C23" s="7" t="s">
        <v>9</v>
      </c>
      <c r="D23" s="7" t="s">
        <v>77</v>
      </c>
      <c r="E23" s="7" t="s">
        <v>61</v>
      </c>
      <c r="F23" s="7"/>
      <c r="G23" s="7" t="s">
        <v>13</v>
      </c>
      <c r="H23" s="12" t="s">
        <v>205</v>
      </c>
      <c r="I23" s="11">
        <v>10000</v>
      </c>
      <c r="J23" s="11">
        <v>10000</v>
      </c>
      <c r="K23" s="11">
        <v>0</v>
      </c>
      <c r="L23" s="11">
        <v>0</v>
      </c>
    </row>
    <row r="24" spans="1:12" ht="181.5" customHeight="1" x14ac:dyDescent="0.3">
      <c r="A24" s="7"/>
      <c r="B24" s="9" t="s">
        <v>14</v>
      </c>
      <c r="C24" s="50" t="s">
        <v>179</v>
      </c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31.25" customHeight="1" x14ac:dyDescent="0.3">
      <c r="A25" s="7"/>
      <c r="B25" s="9" t="s">
        <v>15</v>
      </c>
      <c r="C25" s="50" t="s">
        <v>49</v>
      </c>
      <c r="D25" s="50"/>
      <c r="E25" s="50"/>
      <c r="F25" s="50"/>
      <c r="G25" s="50"/>
      <c r="H25" s="50"/>
      <c r="I25" s="50"/>
      <c r="J25" s="50"/>
      <c r="K25" s="50"/>
      <c r="L25" s="50"/>
    </row>
    <row r="26" spans="1:12" s="3" customFormat="1" ht="218.25" customHeight="1" x14ac:dyDescent="0.25">
      <c r="A26" s="13" t="s">
        <v>19</v>
      </c>
      <c r="B26" s="15" t="s">
        <v>20</v>
      </c>
      <c r="C26" s="13"/>
      <c r="D26" s="13" t="s">
        <v>21</v>
      </c>
      <c r="E26" s="13" t="s">
        <v>22</v>
      </c>
      <c r="F26" s="13"/>
      <c r="G26" s="13"/>
      <c r="H26" s="13" t="s">
        <v>9</v>
      </c>
      <c r="I26" s="13" t="s">
        <v>9</v>
      </c>
      <c r="J26" s="13" t="s">
        <v>9</v>
      </c>
      <c r="K26" s="13" t="s">
        <v>9</v>
      </c>
      <c r="L26" s="13" t="s">
        <v>9</v>
      </c>
    </row>
    <row r="27" spans="1:12" ht="382.5" customHeight="1" x14ac:dyDescent="0.3">
      <c r="A27" s="7" t="s">
        <v>78</v>
      </c>
      <c r="B27" s="9" t="s">
        <v>79</v>
      </c>
      <c r="C27" s="7" t="s">
        <v>9</v>
      </c>
      <c r="D27" s="7" t="s">
        <v>80</v>
      </c>
      <c r="E27" s="7" t="s">
        <v>61</v>
      </c>
      <c r="F27" s="7"/>
      <c r="G27" s="7" t="s">
        <v>13</v>
      </c>
      <c r="H27" s="12" t="s">
        <v>186</v>
      </c>
      <c r="I27" s="11">
        <v>3463764.2</v>
      </c>
      <c r="J27" s="11">
        <v>3463764.2</v>
      </c>
      <c r="K27" s="11">
        <v>19028.900000000001</v>
      </c>
      <c r="L27" s="11">
        <v>125724.2</v>
      </c>
    </row>
    <row r="28" spans="1:12" ht="106.5" customHeight="1" x14ac:dyDescent="0.3">
      <c r="A28" s="7"/>
      <c r="B28" s="9" t="s">
        <v>14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20.75" customHeight="1" x14ac:dyDescent="0.3">
      <c r="A29" s="7"/>
      <c r="B29" s="9" t="s">
        <v>15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73.75" customHeight="1" x14ac:dyDescent="0.3">
      <c r="A30" s="7" t="s">
        <v>81</v>
      </c>
      <c r="B30" s="9" t="s">
        <v>82</v>
      </c>
      <c r="C30" s="7" t="s">
        <v>9</v>
      </c>
      <c r="D30" s="7" t="s">
        <v>44</v>
      </c>
      <c r="E30" s="7" t="s">
        <v>61</v>
      </c>
      <c r="F30" s="7"/>
      <c r="G30" s="7" t="s">
        <v>13</v>
      </c>
      <c r="H30" s="12" t="s">
        <v>181</v>
      </c>
      <c r="I30" s="11">
        <v>1304114.2</v>
      </c>
      <c r="J30" s="11">
        <v>1304114.2</v>
      </c>
      <c r="K30" s="11">
        <v>348.5</v>
      </c>
      <c r="L30" s="11">
        <v>7541</v>
      </c>
    </row>
    <row r="31" spans="1:12" ht="123" customHeight="1" x14ac:dyDescent="0.3">
      <c r="A31" s="7"/>
      <c r="B31" s="9" t="s">
        <v>14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9.75" customHeight="1" x14ac:dyDescent="0.3">
      <c r="A32" s="7"/>
      <c r="B32" s="9" t="s">
        <v>15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276.75" customHeight="1" x14ac:dyDescent="0.3">
      <c r="A33" s="7" t="s">
        <v>83</v>
      </c>
      <c r="B33" s="9" t="s">
        <v>84</v>
      </c>
      <c r="C33" s="7" t="s">
        <v>9</v>
      </c>
      <c r="D33" s="7" t="s">
        <v>44</v>
      </c>
      <c r="E33" s="7" t="s">
        <v>85</v>
      </c>
      <c r="F33" s="7"/>
      <c r="G33" s="7" t="s">
        <v>13</v>
      </c>
      <c r="H33" s="12" t="s">
        <v>182</v>
      </c>
      <c r="I33" s="11">
        <v>55221.599999999999</v>
      </c>
      <c r="J33" s="11">
        <v>55221.599999999999</v>
      </c>
      <c r="K33" s="11">
        <v>2456.9</v>
      </c>
      <c r="L33" s="11">
        <v>18252</v>
      </c>
    </row>
    <row r="34" spans="1:12" s="4" customFormat="1" ht="105" customHeight="1" x14ac:dyDescent="0.3">
      <c r="A34" s="7"/>
      <c r="B34" s="9" t="s">
        <v>14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s="4" customFormat="1" ht="133.5" customHeight="1" x14ac:dyDescent="0.3">
      <c r="A35" s="7"/>
      <c r="B35" s="9" t="s">
        <v>15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s="6" customFormat="1" ht="165.75" customHeight="1" x14ac:dyDescent="0.3">
      <c r="A36" s="16" t="s">
        <v>36</v>
      </c>
      <c r="B36" s="15" t="s">
        <v>37</v>
      </c>
      <c r="C36" s="13" t="s">
        <v>9</v>
      </c>
      <c r="D36" s="14" t="s">
        <v>38</v>
      </c>
      <c r="E36" s="17">
        <v>45657</v>
      </c>
      <c r="F36" s="14"/>
      <c r="G36" s="13" t="s">
        <v>13</v>
      </c>
      <c r="H36" s="18" t="s">
        <v>183</v>
      </c>
      <c r="I36" s="35">
        <v>0</v>
      </c>
      <c r="J36" s="35">
        <v>0</v>
      </c>
      <c r="K36" s="35">
        <v>0</v>
      </c>
      <c r="L36" s="35">
        <v>0</v>
      </c>
    </row>
    <row r="37" spans="1:12" s="6" customFormat="1" ht="217.5" customHeight="1" x14ac:dyDescent="0.3">
      <c r="A37" s="16" t="s">
        <v>39</v>
      </c>
      <c r="B37" s="15" t="s">
        <v>40</v>
      </c>
      <c r="C37" s="13" t="s">
        <v>9</v>
      </c>
      <c r="D37" s="14" t="s">
        <v>34</v>
      </c>
      <c r="E37" s="17">
        <v>44561</v>
      </c>
      <c r="F37" s="14"/>
      <c r="G37" s="13" t="s">
        <v>13</v>
      </c>
      <c r="H37" s="18" t="s">
        <v>183</v>
      </c>
      <c r="I37" s="35">
        <v>0</v>
      </c>
      <c r="J37" s="35">
        <v>0</v>
      </c>
      <c r="K37" s="35">
        <v>0</v>
      </c>
      <c r="L37" s="35">
        <v>0</v>
      </c>
    </row>
    <row r="38" spans="1:12" s="4" customFormat="1" ht="123" customHeight="1" x14ac:dyDescent="0.3">
      <c r="A38" s="7"/>
      <c r="B38" s="9" t="s">
        <v>14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s="4" customFormat="1" ht="126.75" customHeight="1" x14ac:dyDescent="0.3">
      <c r="A39" s="7"/>
      <c r="B39" s="9" t="s">
        <v>15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409.5" customHeight="1" x14ac:dyDescent="0.3">
      <c r="A40" s="48" t="s">
        <v>86</v>
      </c>
      <c r="B40" s="51" t="s">
        <v>87</v>
      </c>
      <c r="C40" s="48" t="s">
        <v>9</v>
      </c>
      <c r="D40" s="48" t="s">
        <v>60</v>
      </c>
      <c r="E40" s="48" t="s">
        <v>61</v>
      </c>
      <c r="F40" s="48"/>
      <c r="G40" s="48" t="s">
        <v>13</v>
      </c>
      <c r="H40" s="46" t="s">
        <v>187</v>
      </c>
      <c r="I40" s="36">
        <f>I42+I45+I48+I51</f>
        <v>53200</v>
      </c>
      <c r="J40" s="36">
        <v>57592</v>
      </c>
      <c r="K40" s="36">
        <f>K42+K45+K48+K51</f>
        <v>0</v>
      </c>
      <c r="L40" s="36">
        <f>L42+L45+L48+L51</f>
        <v>26770</v>
      </c>
    </row>
    <row r="41" spans="1:12" ht="254.25" customHeight="1" x14ac:dyDescent="0.3">
      <c r="A41" s="49"/>
      <c r="B41" s="52"/>
      <c r="C41" s="49"/>
      <c r="D41" s="49"/>
      <c r="E41" s="49"/>
      <c r="F41" s="49"/>
      <c r="G41" s="49"/>
      <c r="H41" s="47"/>
      <c r="I41" s="37"/>
      <c r="J41" s="37"/>
      <c r="K41" s="37"/>
      <c r="L41" s="37"/>
    </row>
    <row r="42" spans="1:12" ht="346.5" customHeight="1" x14ac:dyDescent="0.3">
      <c r="A42" s="7" t="s">
        <v>88</v>
      </c>
      <c r="B42" s="9" t="s">
        <v>89</v>
      </c>
      <c r="C42" s="7" t="s">
        <v>9</v>
      </c>
      <c r="D42" s="7" t="s">
        <v>44</v>
      </c>
      <c r="E42" s="7" t="s">
        <v>85</v>
      </c>
      <c r="F42" s="7"/>
      <c r="G42" s="7" t="s">
        <v>13</v>
      </c>
      <c r="H42" s="12" t="s">
        <v>192</v>
      </c>
      <c r="I42" s="11">
        <v>15000</v>
      </c>
      <c r="J42" s="11">
        <v>19392</v>
      </c>
      <c r="K42" s="11">
        <v>0</v>
      </c>
      <c r="L42" s="11">
        <v>14760</v>
      </c>
    </row>
    <row r="43" spans="1:12" s="2" customFormat="1" ht="114.75" customHeight="1" x14ac:dyDescent="0.3">
      <c r="A43" s="13"/>
      <c r="B43" s="15" t="s">
        <v>14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s="2" customFormat="1" ht="132" customHeight="1" x14ac:dyDescent="0.3">
      <c r="A44" s="13"/>
      <c r="B44" s="15" t="s">
        <v>15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221.25" customHeight="1" x14ac:dyDescent="0.3">
      <c r="A45" s="7" t="s">
        <v>90</v>
      </c>
      <c r="B45" s="9" t="s">
        <v>91</v>
      </c>
      <c r="C45" s="7" t="s">
        <v>9</v>
      </c>
      <c r="D45" s="7" t="s">
        <v>44</v>
      </c>
      <c r="E45" s="7" t="s">
        <v>61</v>
      </c>
      <c r="F45" s="7"/>
      <c r="G45" s="7" t="s">
        <v>13</v>
      </c>
      <c r="H45" s="12" t="s">
        <v>193</v>
      </c>
      <c r="I45" s="11">
        <v>10000</v>
      </c>
      <c r="J45" s="11">
        <v>10000</v>
      </c>
      <c r="K45" s="11">
        <v>0</v>
      </c>
      <c r="L45" s="11">
        <v>0</v>
      </c>
    </row>
    <row r="46" spans="1:12" s="4" customFormat="1" ht="117.75" customHeight="1" x14ac:dyDescent="0.3">
      <c r="A46" s="7"/>
      <c r="B46" s="9" t="s">
        <v>14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s="4" customFormat="1" ht="135" customHeight="1" x14ac:dyDescent="0.3">
      <c r="A47" s="7"/>
      <c r="B47" s="9" t="s">
        <v>15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73.25" customHeight="1" x14ac:dyDescent="0.3">
      <c r="A48" s="7" t="s">
        <v>92</v>
      </c>
      <c r="B48" s="9" t="s">
        <v>93</v>
      </c>
      <c r="C48" s="7" t="s">
        <v>9</v>
      </c>
      <c r="D48" s="7" t="s">
        <v>94</v>
      </c>
      <c r="E48" s="7" t="s">
        <v>85</v>
      </c>
      <c r="F48" s="7"/>
      <c r="G48" s="7" t="s">
        <v>13</v>
      </c>
      <c r="H48" s="12" t="s">
        <v>50</v>
      </c>
      <c r="I48" s="11">
        <v>13200</v>
      </c>
      <c r="J48" s="11">
        <v>13200</v>
      </c>
      <c r="K48" s="11">
        <v>0</v>
      </c>
      <c r="L48" s="11">
        <v>12010</v>
      </c>
    </row>
    <row r="49" spans="1:12" s="4" customFormat="1" ht="117" customHeight="1" x14ac:dyDescent="0.3">
      <c r="A49" s="7"/>
      <c r="B49" s="9" t="s">
        <v>14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s="4" customFormat="1" ht="141.75" customHeight="1" x14ac:dyDescent="0.3">
      <c r="A50" s="7"/>
      <c r="B50" s="9" t="s">
        <v>15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70.25" customHeight="1" x14ac:dyDescent="0.3">
      <c r="A51" s="7" t="s">
        <v>95</v>
      </c>
      <c r="B51" s="9" t="s">
        <v>96</v>
      </c>
      <c r="C51" s="7" t="s">
        <v>9</v>
      </c>
      <c r="D51" s="7" t="s">
        <v>97</v>
      </c>
      <c r="E51" s="7" t="s">
        <v>85</v>
      </c>
      <c r="F51" s="7"/>
      <c r="G51" s="7" t="s">
        <v>13</v>
      </c>
      <c r="H51" s="12" t="s">
        <v>188</v>
      </c>
      <c r="I51" s="11">
        <v>15000</v>
      </c>
      <c r="J51" s="11">
        <v>15000</v>
      </c>
      <c r="K51" s="11">
        <v>0</v>
      </c>
      <c r="L51" s="11">
        <v>0</v>
      </c>
    </row>
    <row r="52" spans="1:12" s="4" customFormat="1" ht="114.75" customHeight="1" x14ac:dyDescent="0.3">
      <c r="A52" s="7"/>
      <c r="B52" s="9" t="s">
        <v>14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s="4" customFormat="1" ht="135" customHeight="1" x14ac:dyDescent="0.3">
      <c r="A53" s="7"/>
      <c r="B53" s="9" t="s">
        <v>15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409.5" customHeight="1" x14ac:dyDescent="0.3">
      <c r="A54" s="48" t="s">
        <v>98</v>
      </c>
      <c r="B54" s="48" t="s">
        <v>99</v>
      </c>
      <c r="C54" s="48" t="s">
        <v>9</v>
      </c>
      <c r="D54" s="48" t="s">
        <v>60</v>
      </c>
      <c r="E54" s="48" t="s">
        <v>61</v>
      </c>
      <c r="F54" s="48"/>
      <c r="G54" s="48" t="s">
        <v>13</v>
      </c>
      <c r="H54" s="46" t="s">
        <v>196</v>
      </c>
      <c r="I54" s="36">
        <f>I60+I64+I70+I75+I79+I84+I89+I93</f>
        <v>727623.59999999986</v>
      </c>
      <c r="J54" s="36">
        <v>670556.1</v>
      </c>
      <c r="K54" s="36">
        <f>K60+K64+K70+K75+K79+K84+K89+K93</f>
        <v>107918.7</v>
      </c>
      <c r="L54" s="36">
        <f>L60+L64+L70+L75+L79+L84+L89+L93</f>
        <v>97834.1</v>
      </c>
    </row>
    <row r="55" spans="1:12" ht="409.5" customHeight="1" x14ac:dyDescent="0.3">
      <c r="A55" s="65"/>
      <c r="B55" s="65"/>
      <c r="C55" s="65"/>
      <c r="D55" s="65"/>
      <c r="E55" s="65"/>
      <c r="F55" s="65"/>
      <c r="G55" s="65"/>
      <c r="H55" s="66"/>
      <c r="I55" s="64"/>
      <c r="J55" s="64"/>
      <c r="K55" s="64"/>
      <c r="L55" s="64"/>
    </row>
    <row r="56" spans="1:12" ht="382.5" customHeight="1" x14ac:dyDescent="0.3">
      <c r="A56" s="65"/>
      <c r="B56" s="65"/>
      <c r="C56" s="65"/>
      <c r="D56" s="65"/>
      <c r="E56" s="65"/>
      <c r="F56" s="65"/>
      <c r="G56" s="65"/>
      <c r="H56" s="66"/>
      <c r="I56" s="64"/>
      <c r="J56" s="64"/>
      <c r="K56" s="64"/>
      <c r="L56" s="64"/>
    </row>
    <row r="57" spans="1:12" ht="408.75" customHeight="1" x14ac:dyDescent="0.3">
      <c r="A57" s="65"/>
      <c r="B57" s="65"/>
      <c r="C57" s="65"/>
      <c r="D57" s="65"/>
      <c r="E57" s="65"/>
      <c r="F57" s="65"/>
      <c r="G57" s="65"/>
      <c r="H57" s="66"/>
      <c r="I57" s="64"/>
      <c r="J57" s="64"/>
      <c r="K57" s="64"/>
      <c r="L57" s="64"/>
    </row>
    <row r="58" spans="1:12" ht="409.6" customHeight="1" x14ac:dyDescent="0.3">
      <c r="A58" s="65"/>
      <c r="B58" s="65"/>
      <c r="C58" s="65"/>
      <c r="D58" s="65"/>
      <c r="E58" s="65"/>
      <c r="F58" s="65"/>
      <c r="G58" s="65"/>
      <c r="H58" s="66"/>
      <c r="I58" s="64"/>
      <c r="J58" s="64"/>
      <c r="K58" s="64"/>
      <c r="L58" s="64"/>
    </row>
    <row r="59" spans="1:12" ht="174.75" customHeight="1" x14ac:dyDescent="0.3">
      <c r="A59" s="65"/>
      <c r="B59" s="65"/>
      <c r="C59" s="65"/>
      <c r="D59" s="65"/>
      <c r="E59" s="65"/>
      <c r="F59" s="65"/>
      <c r="G59" s="65"/>
      <c r="H59" s="47"/>
      <c r="I59" s="64"/>
      <c r="J59" s="64"/>
      <c r="K59" s="64"/>
      <c r="L59" s="64"/>
    </row>
    <row r="60" spans="1:12" ht="362.25" customHeight="1" x14ac:dyDescent="0.3">
      <c r="A60" s="48" t="s">
        <v>100</v>
      </c>
      <c r="B60" s="51" t="s">
        <v>101</v>
      </c>
      <c r="C60" s="48" t="s">
        <v>9</v>
      </c>
      <c r="D60" s="48" t="s">
        <v>102</v>
      </c>
      <c r="E60" s="48" t="s">
        <v>103</v>
      </c>
      <c r="F60" s="48"/>
      <c r="G60" s="48" t="s">
        <v>13</v>
      </c>
      <c r="H60" s="46" t="s">
        <v>189</v>
      </c>
      <c r="I60" s="36">
        <v>2000</v>
      </c>
      <c r="J60" s="36">
        <v>2000</v>
      </c>
      <c r="K60" s="36">
        <v>0</v>
      </c>
      <c r="L60" s="36">
        <v>0</v>
      </c>
    </row>
    <row r="61" spans="1:12" ht="27.75" hidden="1" customHeight="1" x14ac:dyDescent="0.3">
      <c r="A61" s="49"/>
      <c r="B61" s="52"/>
      <c r="C61" s="49"/>
      <c r="D61" s="49"/>
      <c r="E61" s="49"/>
      <c r="F61" s="49"/>
      <c r="G61" s="49"/>
      <c r="H61" s="47"/>
      <c r="I61" s="37"/>
      <c r="J61" s="37"/>
      <c r="K61" s="37"/>
      <c r="L61" s="37"/>
    </row>
    <row r="62" spans="1:12" s="2" customFormat="1" ht="114" customHeight="1" x14ac:dyDescent="0.3">
      <c r="A62" s="7"/>
      <c r="B62" s="15" t="s">
        <v>14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s="2" customFormat="1" ht="123" customHeight="1" x14ac:dyDescent="0.3">
      <c r="A63" s="13"/>
      <c r="B63" s="15" t="s">
        <v>15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393.75" customHeight="1" x14ac:dyDescent="0.3">
      <c r="A64" s="68" t="s">
        <v>104</v>
      </c>
      <c r="B64" s="48" t="s">
        <v>105</v>
      </c>
      <c r="C64" s="48" t="s">
        <v>9</v>
      </c>
      <c r="D64" s="48" t="s">
        <v>102</v>
      </c>
      <c r="E64" s="48" t="s">
        <v>61</v>
      </c>
      <c r="F64" s="48"/>
      <c r="G64" s="48" t="s">
        <v>13</v>
      </c>
      <c r="H64" s="46" t="s">
        <v>197</v>
      </c>
      <c r="I64" s="36">
        <v>135853.29999999999</v>
      </c>
      <c r="J64" s="36">
        <v>137745.5</v>
      </c>
      <c r="K64" s="36">
        <v>0</v>
      </c>
      <c r="L64" s="36">
        <v>0</v>
      </c>
    </row>
    <row r="65" spans="1:12" ht="408.75" customHeight="1" x14ac:dyDescent="0.3">
      <c r="A65" s="69"/>
      <c r="B65" s="65"/>
      <c r="C65" s="65"/>
      <c r="D65" s="65"/>
      <c r="E65" s="65"/>
      <c r="F65" s="65"/>
      <c r="G65" s="65"/>
      <c r="H65" s="66"/>
      <c r="I65" s="64"/>
      <c r="J65" s="64"/>
      <c r="K65" s="64"/>
      <c r="L65" s="64"/>
    </row>
    <row r="66" spans="1:12" ht="51.75" hidden="1" customHeight="1" x14ac:dyDescent="0.3">
      <c r="A66" s="69"/>
      <c r="B66" s="65"/>
      <c r="C66" s="65"/>
      <c r="D66" s="65"/>
      <c r="E66" s="65"/>
      <c r="F66" s="65"/>
      <c r="G66" s="65"/>
      <c r="H66" s="66"/>
      <c r="I66" s="64"/>
      <c r="J66" s="64"/>
      <c r="K66" s="64"/>
      <c r="L66" s="64"/>
    </row>
    <row r="67" spans="1:12" ht="174" customHeight="1" x14ac:dyDescent="0.3">
      <c r="A67" s="70"/>
      <c r="B67" s="49"/>
      <c r="C67" s="49"/>
      <c r="D67" s="49"/>
      <c r="E67" s="49"/>
      <c r="F67" s="49"/>
      <c r="G67" s="49"/>
      <c r="H67" s="67"/>
      <c r="I67" s="37"/>
      <c r="J67" s="37"/>
      <c r="K67" s="37"/>
      <c r="L67" s="37"/>
    </row>
    <row r="68" spans="1:12" s="2" customFormat="1" ht="120" customHeight="1" x14ac:dyDescent="0.3">
      <c r="A68" s="25"/>
      <c r="B68" s="15" t="s">
        <v>14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s="2" customFormat="1" ht="150" customHeight="1" x14ac:dyDescent="0.3">
      <c r="A69" s="13"/>
      <c r="B69" s="15" t="s">
        <v>15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409.5" customHeight="1" x14ac:dyDescent="0.3">
      <c r="A70" s="48" t="s">
        <v>106</v>
      </c>
      <c r="B70" s="51" t="s">
        <v>107</v>
      </c>
      <c r="C70" s="48" t="s">
        <v>9</v>
      </c>
      <c r="D70" s="48" t="s">
        <v>102</v>
      </c>
      <c r="E70" s="48" t="s">
        <v>61</v>
      </c>
      <c r="F70" s="48"/>
      <c r="G70" s="48" t="s">
        <v>13</v>
      </c>
      <c r="H70" s="46" t="s">
        <v>190</v>
      </c>
      <c r="I70" s="36">
        <v>160301.9</v>
      </c>
      <c r="J70" s="36">
        <v>165331.6</v>
      </c>
      <c r="K70" s="36">
        <v>8671.2000000000007</v>
      </c>
      <c r="L70" s="36">
        <v>12522.1</v>
      </c>
    </row>
    <row r="71" spans="1:12" ht="289.5" customHeight="1" x14ac:dyDescent="0.3">
      <c r="A71" s="65"/>
      <c r="B71" s="73"/>
      <c r="C71" s="65"/>
      <c r="D71" s="65"/>
      <c r="E71" s="65"/>
      <c r="F71" s="65"/>
      <c r="G71" s="65"/>
      <c r="H71" s="66"/>
      <c r="I71" s="64"/>
      <c r="J71" s="64"/>
      <c r="K71" s="64"/>
      <c r="L71" s="64"/>
    </row>
    <row r="72" spans="1:12" ht="27.75" hidden="1" customHeight="1" x14ac:dyDescent="0.3">
      <c r="A72" s="49"/>
      <c r="B72" s="52"/>
      <c r="C72" s="49"/>
      <c r="D72" s="49"/>
      <c r="E72" s="49"/>
      <c r="F72" s="49"/>
      <c r="G72" s="49"/>
      <c r="H72" s="47"/>
      <c r="I72" s="37"/>
      <c r="J72" s="37"/>
      <c r="K72" s="37"/>
      <c r="L72" s="37"/>
    </row>
    <row r="73" spans="1:12" s="2" customFormat="1" ht="112.5" customHeight="1" x14ac:dyDescent="0.3">
      <c r="A73" s="25"/>
      <c r="B73" s="15" t="s">
        <v>14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s="2" customFormat="1" ht="155.25" customHeight="1" x14ac:dyDescent="0.3">
      <c r="A74" s="13"/>
      <c r="B74" s="15" t="s">
        <v>15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346.5" customHeight="1" x14ac:dyDescent="0.3">
      <c r="A75" s="22" t="s">
        <v>108</v>
      </c>
      <c r="B75" s="9" t="s">
        <v>109</v>
      </c>
      <c r="C75" s="7" t="s">
        <v>9</v>
      </c>
      <c r="D75" s="7" t="s">
        <v>102</v>
      </c>
      <c r="E75" s="7" t="s">
        <v>61</v>
      </c>
      <c r="F75" s="7"/>
      <c r="G75" s="7" t="s">
        <v>13</v>
      </c>
      <c r="H75" s="12" t="s">
        <v>184</v>
      </c>
      <c r="I75" s="11">
        <v>2764</v>
      </c>
      <c r="J75" s="11">
        <v>2764</v>
      </c>
      <c r="K75" s="11">
        <v>0</v>
      </c>
      <c r="L75" s="11">
        <v>0</v>
      </c>
    </row>
    <row r="76" spans="1:12" s="2" customFormat="1" ht="125.25" customHeight="1" x14ac:dyDescent="0.3">
      <c r="A76" s="25"/>
      <c r="B76" s="15" t="s">
        <v>14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s="2" customFormat="1" ht="135" customHeight="1" x14ac:dyDescent="0.3">
      <c r="A77" s="13"/>
      <c r="B77" s="15" t="s">
        <v>15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231" customHeight="1" x14ac:dyDescent="0.3">
      <c r="A78" s="22" t="s">
        <v>110</v>
      </c>
      <c r="B78" s="9" t="s">
        <v>111</v>
      </c>
      <c r="C78" s="7" t="s">
        <v>112</v>
      </c>
      <c r="D78" s="7" t="s">
        <v>102</v>
      </c>
      <c r="E78" s="7" t="s">
        <v>113</v>
      </c>
      <c r="F78" s="19">
        <v>43553</v>
      </c>
      <c r="G78" s="7"/>
      <c r="H78" s="7" t="s">
        <v>9</v>
      </c>
      <c r="I78" s="7" t="s">
        <v>9</v>
      </c>
      <c r="J78" s="7" t="s">
        <v>9</v>
      </c>
      <c r="K78" s="7" t="s">
        <v>9</v>
      </c>
      <c r="L78" s="7" t="s">
        <v>9</v>
      </c>
    </row>
    <row r="79" spans="1:12" ht="408.75" customHeight="1" x14ac:dyDescent="0.3">
      <c r="A79" s="48" t="s">
        <v>114</v>
      </c>
      <c r="B79" s="51" t="s">
        <v>115</v>
      </c>
      <c r="C79" s="48" t="s">
        <v>9</v>
      </c>
      <c r="D79" s="48" t="s">
        <v>102</v>
      </c>
      <c r="E79" s="48" t="s">
        <v>116</v>
      </c>
      <c r="F79" s="48"/>
      <c r="G79" s="48" t="s">
        <v>13</v>
      </c>
      <c r="H79" s="46" t="s">
        <v>191</v>
      </c>
      <c r="I79" s="36">
        <v>205937.7</v>
      </c>
      <c r="J79" s="36">
        <v>201449.1</v>
      </c>
      <c r="K79" s="36">
        <v>0</v>
      </c>
      <c r="L79" s="36">
        <v>29718.400000000001</v>
      </c>
    </row>
    <row r="80" spans="1:12" ht="81" customHeight="1" x14ac:dyDescent="0.3">
      <c r="A80" s="65"/>
      <c r="B80" s="52"/>
      <c r="C80" s="49"/>
      <c r="D80" s="49"/>
      <c r="E80" s="49"/>
      <c r="F80" s="49"/>
      <c r="G80" s="49"/>
      <c r="H80" s="47"/>
      <c r="I80" s="37"/>
      <c r="J80" s="37"/>
      <c r="K80" s="37"/>
      <c r="L80" s="37"/>
    </row>
    <row r="81" spans="1:12" s="2" customFormat="1" ht="108" customHeight="1" x14ac:dyDescent="0.3">
      <c r="A81" s="25"/>
      <c r="B81" s="15" t="s">
        <v>14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s="2" customFormat="1" ht="129.75" customHeight="1" x14ac:dyDescent="0.3">
      <c r="A82" s="13"/>
      <c r="B82" s="15" t="s">
        <v>15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219.75" customHeight="1" x14ac:dyDescent="0.3">
      <c r="A83" s="22" t="s">
        <v>117</v>
      </c>
      <c r="B83" s="9" t="s">
        <v>118</v>
      </c>
      <c r="C83" s="7"/>
      <c r="D83" s="7" t="s">
        <v>102</v>
      </c>
      <c r="E83" s="7" t="s">
        <v>119</v>
      </c>
      <c r="F83" s="7" t="s">
        <v>120</v>
      </c>
      <c r="G83" s="7"/>
      <c r="H83" s="7" t="s">
        <v>9</v>
      </c>
      <c r="I83" s="7" t="s">
        <v>9</v>
      </c>
      <c r="J83" s="7" t="s">
        <v>9</v>
      </c>
      <c r="K83" s="7" t="s">
        <v>9</v>
      </c>
      <c r="L83" s="7" t="s">
        <v>9</v>
      </c>
    </row>
    <row r="84" spans="1:12" ht="409.5" customHeight="1" x14ac:dyDescent="0.3">
      <c r="A84" s="62" t="s">
        <v>121</v>
      </c>
      <c r="B84" s="51" t="s">
        <v>122</v>
      </c>
      <c r="C84" s="48" t="s">
        <v>9</v>
      </c>
      <c r="D84" s="48" t="s">
        <v>123</v>
      </c>
      <c r="E84" s="48" t="s">
        <v>85</v>
      </c>
      <c r="F84" s="48"/>
      <c r="G84" s="48" t="s">
        <v>13</v>
      </c>
      <c r="H84" s="46" t="s">
        <v>198</v>
      </c>
      <c r="I84" s="36">
        <v>157235.5</v>
      </c>
      <c r="J84" s="36">
        <v>157234.70000000001</v>
      </c>
      <c r="K84" s="36">
        <v>99247.5</v>
      </c>
      <c r="L84" s="36">
        <v>55593.599999999999</v>
      </c>
    </row>
    <row r="85" spans="1:12" ht="373.5" customHeight="1" x14ac:dyDescent="0.3">
      <c r="A85" s="62"/>
      <c r="B85" s="52"/>
      <c r="C85" s="49"/>
      <c r="D85" s="49"/>
      <c r="E85" s="49"/>
      <c r="F85" s="49"/>
      <c r="G85" s="49"/>
      <c r="H85" s="47"/>
      <c r="I85" s="37"/>
      <c r="J85" s="37"/>
      <c r="K85" s="37"/>
      <c r="L85" s="37"/>
    </row>
    <row r="86" spans="1:12" s="2" customFormat="1" ht="113.25" customHeight="1" x14ac:dyDescent="0.3">
      <c r="A86" s="23"/>
      <c r="B86" s="15" t="s">
        <v>14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s="2" customFormat="1" ht="130.5" customHeight="1" x14ac:dyDescent="0.3">
      <c r="A87" s="13"/>
      <c r="B87" s="15" t="s">
        <v>15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43.25" customHeight="1" x14ac:dyDescent="0.3">
      <c r="A88" s="22" t="s">
        <v>124</v>
      </c>
      <c r="B88" s="9" t="s">
        <v>125</v>
      </c>
      <c r="C88" s="7"/>
      <c r="D88" s="7" t="s">
        <v>123</v>
      </c>
      <c r="E88" s="7" t="s">
        <v>113</v>
      </c>
      <c r="F88" s="19">
        <v>43516</v>
      </c>
      <c r="G88" s="7"/>
      <c r="H88" s="7" t="s">
        <v>9</v>
      </c>
      <c r="I88" s="7" t="s">
        <v>9</v>
      </c>
      <c r="J88" s="7" t="s">
        <v>9</v>
      </c>
      <c r="K88" s="7" t="s">
        <v>9</v>
      </c>
      <c r="L88" s="7" t="s">
        <v>9</v>
      </c>
    </row>
    <row r="89" spans="1:12" s="2" customFormat="1" ht="409.5" customHeight="1" x14ac:dyDescent="0.3">
      <c r="A89" s="24" t="s">
        <v>126</v>
      </c>
      <c r="B89" s="32" t="s">
        <v>127</v>
      </c>
      <c r="C89" s="13" t="s">
        <v>9</v>
      </c>
      <c r="D89" s="13" t="s">
        <v>128</v>
      </c>
      <c r="E89" s="13" t="s">
        <v>129</v>
      </c>
      <c r="F89" s="13"/>
      <c r="G89" s="13" t="s">
        <v>13</v>
      </c>
      <c r="H89" s="33" t="s">
        <v>185</v>
      </c>
      <c r="I89" s="34">
        <v>4031.2</v>
      </c>
      <c r="J89" s="34">
        <v>4031.2</v>
      </c>
      <c r="K89" s="34">
        <v>0</v>
      </c>
      <c r="L89" s="34">
        <v>0</v>
      </c>
    </row>
    <row r="90" spans="1:12" s="2" customFormat="1" ht="114.75" customHeight="1" x14ac:dyDescent="0.3">
      <c r="A90" s="25"/>
      <c r="B90" s="15" t="s">
        <v>14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</row>
    <row r="91" spans="1:12" s="2" customFormat="1" ht="117" customHeight="1" x14ac:dyDescent="0.3">
      <c r="A91" s="13"/>
      <c r="B91" s="15" t="s">
        <v>15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</row>
    <row r="92" spans="1:12" ht="228.75" customHeight="1" x14ac:dyDescent="0.3">
      <c r="A92" s="28" t="s">
        <v>3</v>
      </c>
      <c r="B92" s="9" t="s">
        <v>176</v>
      </c>
      <c r="C92" s="7"/>
      <c r="D92" s="7" t="s">
        <v>4</v>
      </c>
      <c r="E92" s="7" t="s">
        <v>129</v>
      </c>
      <c r="F92" s="19">
        <v>43553</v>
      </c>
      <c r="G92" s="7"/>
      <c r="H92" s="7" t="s">
        <v>9</v>
      </c>
      <c r="I92" s="7" t="s">
        <v>9</v>
      </c>
      <c r="J92" s="7" t="s">
        <v>9</v>
      </c>
      <c r="K92" s="7" t="s">
        <v>9</v>
      </c>
      <c r="L92" s="7" t="s">
        <v>9</v>
      </c>
    </row>
    <row r="93" spans="1:12" s="2" customFormat="1" ht="409.6" customHeight="1" x14ac:dyDescent="0.3">
      <c r="A93" s="26" t="s">
        <v>30</v>
      </c>
      <c r="B93" s="15" t="s">
        <v>31</v>
      </c>
      <c r="C93" s="13" t="s">
        <v>9</v>
      </c>
      <c r="D93" s="13" t="s">
        <v>32</v>
      </c>
      <c r="E93" s="17">
        <v>44561</v>
      </c>
      <c r="F93" s="13"/>
      <c r="G93" s="13" t="s">
        <v>13</v>
      </c>
      <c r="H93" s="18" t="s">
        <v>199</v>
      </c>
      <c r="I93" s="21">
        <v>59500</v>
      </c>
      <c r="J93" s="21">
        <v>0</v>
      </c>
      <c r="K93" s="21">
        <v>0</v>
      </c>
      <c r="L93" s="21">
        <v>0</v>
      </c>
    </row>
    <row r="94" spans="1:12" ht="115.5" customHeight="1" x14ac:dyDescent="0.3">
      <c r="A94" s="27"/>
      <c r="B94" s="9" t="s">
        <v>14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53.75" customHeight="1" x14ac:dyDescent="0.3">
      <c r="A95" s="7"/>
      <c r="B95" s="9" t="s">
        <v>15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395.25" customHeight="1" x14ac:dyDescent="0.3">
      <c r="A96" s="48" t="s">
        <v>130</v>
      </c>
      <c r="B96" s="51" t="s">
        <v>131</v>
      </c>
      <c r="C96" s="48" t="s">
        <v>9</v>
      </c>
      <c r="D96" s="48" t="s">
        <v>60</v>
      </c>
      <c r="E96" s="48" t="s">
        <v>61</v>
      </c>
      <c r="F96" s="48"/>
      <c r="G96" s="48" t="s">
        <v>13</v>
      </c>
      <c r="H96" s="46" t="s">
        <v>201</v>
      </c>
      <c r="I96" s="36">
        <f>I99+I104+I110</f>
        <v>498874.69999999995</v>
      </c>
      <c r="J96" s="36">
        <v>293874.3</v>
      </c>
      <c r="K96" s="36">
        <f>K99+K104+K110</f>
        <v>64956</v>
      </c>
      <c r="L96" s="36">
        <f>L99+L104+L110</f>
        <v>47662.5</v>
      </c>
    </row>
    <row r="97" spans="1:12" ht="409.5" customHeight="1" x14ac:dyDescent="0.3">
      <c r="A97" s="65"/>
      <c r="B97" s="73"/>
      <c r="C97" s="65"/>
      <c r="D97" s="65"/>
      <c r="E97" s="65"/>
      <c r="F97" s="65"/>
      <c r="G97" s="65"/>
      <c r="H97" s="66"/>
      <c r="I97" s="64"/>
      <c r="J97" s="64"/>
      <c r="K97" s="64"/>
      <c r="L97" s="64"/>
    </row>
    <row r="98" spans="1:12" ht="111.75" customHeight="1" x14ac:dyDescent="0.3">
      <c r="A98" s="49"/>
      <c r="B98" s="52"/>
      <c r="C98" s="49"/>
      <c r="D98" s="49"/>
      <c r="E98" s="49"/>
      <c r="F98" s="49"/>
      <c r="G98" s="49"/>
      <c r="H98" s="47"/>
      <c r="I98" s="37"/>
      <c r="J98" s="37"/>
      <c r="K98" s="37"/>
      <c r="L98" s="37"/>
    </row>
    <row r="99" spans="1:12" ht="409.5" customHeight="1" x14ac:dyDescent="0.3">
      <c r="A99" s="62" t="s">
        <v>132</v>
      </c>
      <c r="B99" s="51" t="s">
        <v>133</v>
      </c>
      <c r="C99" s="48" t="s">
        <v>9</v>
      </c>
      <c r="D99" s="48" t="s">
        <v>123</v>
      </c>
      <c r="E99" s="48" t="s">
        <v>134</v>
      </c>
      <c r="F99" s="48"/>
      <c r="G99" s="48" t="s">
        <v>13</v>
      </c>
      <c r="H99" s="46" t="s">
        <v>135</v>
      </c>
      <c r="I99" s="36">
        <v>278148.3</v>
      </c>
      <c r="J99" s="36">
        <v>282374.3</v>
      </c>
      <c r="K99" s="36">
        <v>64956</v>
      </c>
      <c r="L99" s="36">
        <v>47662.5</v>
      </c>
    </row>
    <row r="100" spans="1:12" ht="285" customHeight="1" x14ac:dyDescent="0.3">
      <c r="A100" s="62"/>
      <c r="B100" s="52"/>
      <c r="C100" s="49"/>
      <c r="D100" s="49"/>
      <c r="E100" s="49"/>
      <c r="F100" s="49"/>
      <c r="G100" s="49"/>
      <c r="H100" s="47"/>
      <c r="I100" s="37"/>
      <c r="J100" s="37"/>
      <c r="K100" s="37"/>
      <c r="L100" s="37"/>
    </row>
    <row r="101" spans="1:12" s="2" customFormat="1" ht="128.25" customHeight="1" x14ac:dyDescent="0.3">
      <c r="A101" s="23"/>
      <c r="B101" s="15" t="s">
        <v>14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</row>
    <row r="102" spans="1:12" s="2" customFormat="1" ht="141" customHeight="1" x14ac:dyDescent="0.3">
      <c r="A102" s="13"/>
      <c r="B102" s="15" t="s">
        <v>15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</row>
    <row r="103" spans="1:12" ht="156" customHeight="1" x14ac:dyDescent="0.3">
      <c r="A103" s="13" t="s">
        <v>136</v>
      </c>
      <c r="B103" s="9" t="s">
        <v>137</v>
      </c>
      <c r="C103" s="12" t="s">
        <v>138</v>
      </c>
      <c r="D103" s="7" t="s">
        <v>123</v>
      </c>
      <c r="E103" s="7" t="s">
        <v>139</v>
      </c>
      <c r="F103" s="19">
        <v>43549</v>
      </c>
      <c r="G103" s="7"/>
      <c r="H103" s="7" t="s">
        <v>9</v>
      </c>
      <c r="I103" s="7" t="s">
        <v>9</v>
      </c>
      <c r="J103" s="7" t="s">
        <v>9</v>
      </c>
      <c r="K103" s="7" t="s">
        <v>9</v>
      </c>
      <c r="L103" s="7" t="s">
        <v>9</v>
      </c>
    </row>
    <row r="104" spans="1:12" ht="409.5" customHeight="1" x14ac:dyDescent="0.3">
      <c r="A104" s="71" t="s">
        <v>177</v>
      </c>
      <c r="B104" s="51" t="s">
        <v>140</v>
      </c>
      <c r="C104" s="48" t="s">
        <v>9</v>
      </c>
      <c r="D104" s="48" t="s">
        <v>123</v>
      </c>
      <c r="E104" s="48" t="s">
        <v>61</v>
      </c>
      <c r="F104" s="48"/>
      <c r="G104" s="48" t="s">
        <v>13</v>
      </c>
      <c r="H104" s="46" t="s">
        <v>194</v>
      </c>
      <c r="I104" s="36">
        <v>15726</v>
      </c>
      <c r="J104" s="36">
        <v>11500</v>
      </c>
      <c r="K104" s="36">
        <v>0</v>
      </c>
      <c r="L104" s="36">
        <v>0</v>
      </c>
    </row>
    <row r="105" spans="1:12" ht="75" customHeight="1" x14ac:dyDescent="0.3">
      <c r="A105" s="72"/>
      <c r="B105" s="52"/>
      <c r="C105" s="49"/>
      <c r="D105" s="49"/>
      <c r="E105" s="49"/>
      <c r="F105" s="49"/>
      <c r="G105" s="49"/>
      <c r="H105" s="47"/>
      <c r="I105" s="37"/>
      <c r="J105" s="37"/>
      <c r="K105" s="37"/>
      <c r="L105" s="37"/>
    </row>
    <row r="106" spans="1:12" s="2" customFormat="1" ht="117.75" customHeight="1" x14ac:dyDescent="0.3">
      <c r="A106" s="7"/>
      <c r="B106" s="15" t="s">
        <v>14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</row>
    <row r="107" spans="1:12" s="2" customFormat="1" ht="124.5" customHeight="1" x14ac:dyDescent="0.3">
      <c r="A107" s="13"/>
      <c r="B107" s="15" t="s">
        <v>15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409.5" customHeight="1" x14ac:dyDescent="0.3">
      <c r="A108" s="56" t="s">
        <v>141</v>
      </c>
      <c r="B108" s="51" t="s">
        <v>142</v>
      </c>
      <c r="C108" s="46" t="s">
        <v>143</v>
      </c>
      <c r="D108" s="48" t="s">
        <v>123</v>
      </c>
      <c r="E108" s="48" t="s">
        <v>144</v>
      </c>
      <c r="F108" s="82">
        <v>43501</v>
      </c>
      <c r="G108" s="48"/>
      <c r="H108" s="48" t="s">
        <v>9</v>
      </c>
      <c r="I108" s="48" t="s">
        <v>9</v>
      </c>
      <c r="J108" s="48" t="s">
        <v>9</v>
      </c>
      <c r="K108" s="48" t="s">
        <v>9</v>
      </c>
      <c r="L108" s="48" t="s">
        <v>9</v>
      </c>
    </row>
    <row r="109" spans="1:12" ht="150.75" customHeight="1" x14ac:dyDescent="0.3">
      <c r="A109" s="58"/>
      <c r="B109" s="52"/>
      <c r="C109" s="47"/>
      <c r="D109" s="49"/>
      <c r="E109" s="49"/>
      <c r="F109" s="83"/>
      <c r="G109" s="49"/>
      <c r="H109" s="49"/>
      <c r="I109" s="49"/>
      <c r="J109" s="49"/>
      <c r="K109" s="49"/>
      <c r="L109" s="49"/>
    </row>
    <row r="110" spans="1:12" s="2" customFormat="1" ht="409.6" customHeight="1" x14ac:dyDescent="0.3">
      <c r="A110" s="68" t="s">
        <v>35</v>
      </c>
      <c r="B110" s="59" t="s">
        <v>33</v>
      </c>
      <c r="C110" s="56" t="s">
        <v>9</v>
      </c>
      <c r="D110" s="56" t="s">
        <v>34</v>
      </c>
      <c r="E110" s="74">
        <v>44561</v>
      </c>
      <c r="F110" s="56"/>
      <c r="G110" s="56" t="s">
        <v>13</v>
      </c>
      <c r="H110" s="53" t="s">
        <v>195</v>
      </c>
      <c r="I110" s="56">
        <v>205000.4</v>
      </c>
      <c r="J110" s="56">
        <v>205000.4</v>
      </c>
      <c r="K110" s="56">
        <v>0</v>
      </c>
      <c r="L110" s="56">
        <v>0</v>
      </c>
    </row>
    <row r="111" spans="1:12" ht="389.25" customHeight="1" x14ac:dyDescent="0.3">
      <c r="A111" s="69"/>
      <c r="B111" s="60"/>
      <c r="C111" s="57"/>
      <c r="D111" s="57"/>
      <c r="E111" s="75"/>
      <c r="F111" s="57"/>
      <c r="G111" s="57"/>
      <c r="H111" s="54"/>
      <c r="I111" s="57"/>
      <c r="J111" s="57"/>
      <c r="K111" s="57"/>
      <c r="L111" s="57"/>
    </row>
    <row r="112" spans="1:12" ht="42" hidden="1" customHeight="1" x14ac:dyDescent="0.3">
      <c r="A112" s="70"/>
      <c r="B112" s="61"/>
      <c r="C112" s="58"/>
      <c r="D112" s="58"/>
      <c r="E112" s="76"/>
      <c r="F112" s="58"/>
      <c r="G112" s="58"/>
      <c r="H112" s="55"/>
      <c r="I112" s="58"/>
      <c r="J112" s="58"/>
      <c r="K112" s="58"/>
      <c r="L112" s="58"/>
    </row>
    <row r="113" spans="1:12" ht="117" customHeight="1" x14ac:dyDescent="0.3">
      <c r="A113" s="27"/>
      <c r="B113" s="9" t="s">
        <v>14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37.25" customHeight="1" x14ac:dyDescent="0.3">
      <c r="A114" s="7"/>
      <c r="B114" s="9" t="s">
        <v>15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268.5" customHeight="1" x14ac:dyDescent="0.3">
      <c r="A115" s="20" t="s">
        <v>145</v>
      </c>
      <c r="B115" s="9" t="s">
        <v>146</v>
      </c>
      <c r="C115" s="7" t="s">
        <v>9</v>
      </c>
      <c r="D115" s="7" t="s">
        <v>60</v>
      </c>
      <c r="E115" s="7" t="s">
        <v>85</v>
      </c>
      <c r="F115" s="7"/>
      <c r="G115" s="7" t="s">
        <v>13</v>
      </c>
      <c r="H115" s="12" t="s">
        <v>147</v>
      </c>
      <c r="I115" s="11">
        <f>I116+I120+I123+I126+I129</f>
        <v>12229.7</v>
      </c>
      <c r="J115" s="11">
        <v>12803.8</v>
      </c>
      <c r="K115" s="11">
        <f>K116+K120+K123+K126+K129</f>
        <v>71653.8</v>
      </c>
      <c r="L115" s="11">
        <f>L116+L120+L123+L126+L129</f>
        <v>162885.03</v>
      </c>
    </row>
    <row r="116" spans="1:12" s="2" customFormat="1" ht="195.75" customHeight="1" x14ac:dyDescent="0.3">
      <c r="A116" s="24" t="s">
        <v>41</v>
      </c>
      <c r="B116" s="15" t="s">
        <v>42</v>
      </c>
      <c r="C116" s="13" t="s">
        <v>9</v>
      </c>
      <c r="D116" s="13" t="s">
        <v>7</v>
      </c>
      <c r="E116" s="13" t="s">
        <v>8</v>
      </c>
      <c r="F116" s="13"/>
      <c r="G116" s="13" t="s">
        <v>13</v>
      </c>
      <c r="H116" s="18" t="s">
        <v>51</v>
      </c>
      <c r="I116" s="21">
        <v>0</v>
      </c>
      <c r="J116" s="21">
        <v>0</v>
      </c>
      <c r="K116" s="21">
        <v>0</v>
      </c>
      <c r="L116" s="21">
        <v>28330.98</v>
      </c>
    </row>
    <row r="117" spans="1:12" s="2" customFormat="1" ht="108" customHeight="1" x14ac:dyDescent="0.3">
      <c r="A117" s="29"/>
      <c r="B117" s="15" t="s">
        <v>14</v>
      </c>
      <c r="C117" s="50" t="s">
        <v>202</v>
      </c>
      <c r="D117" s="50"/>
      <c r="E117" s="50"/>
      <c r="F117" s="50"/>
      <c r="G117" s="50"/>
      <c r="H117" s="50"/>
      <c r="I117" s="50"/>
      <c r="J117" s="50"/>
      <c r="K117" s="50"/>
      <c r="L117" s="50"/>
    </row>
    <row r="118" spans="1:12" s="2" customFormat="1" ht="125.25" customHeight="1" x14ac:dyDescent="0.3">
      <c r="A118" s="13"/>
      <c r="B118" s="15" t="s">
        <v>15</v>
      </c>
      <c r="C118" s="50" t="s">
        <v>46</v>
      </c>
      <c r="D118" s="50"/>
      <c r="E118" s="50"/>
      <c r="F118" s="50"/>
      <c r="G118" s="50"/>
      <c r="H118" s="50"/>
      <c r="I118" s="50"/>
      <c r="J118" s="50"/>
      <c r="K118" s="50"/>
      <c r="L118" s="50"/>
    </row>
    <row r="119" spans="1:12" s="2" customFormat="1" ht="183.75" customHeight="1" x14ac:dyDescent="0.3">
      <c r="A119" s="24" t="s">
        <v>5</v>
      </c>
      <c r="B119" s="15" t="s">
        <v>6</v>
      </c>
      <c r="C119" s="13"/>
      <c r="D119" s="13" t="s">
        <v>7</v>
      </c>
      <c r="E119" s="13" t="s">
        <v>8</v>
      </c>
      <c r="F119" s="13"/>
      <c r="G119" s="13"/>
      <c r="H119" s="13" t="s">
        <v>9</v>
      </c>
      <c r="I119" s="13" t="s">
        <v>9</v>
      </c>
      <c r="J119" s="13" t="s">
        <v>9</v>
      </c>
      <c r="K119" s="13" t="s">
        <v>9</v>
      </c>
      <c r="L119" s="13" t="s">
        <v>9</v>
      </c>
    </row>
    <row r="120" spans="1:12" s="2" customFormat="1" ht="200.25" customHeight="1" x14ac:dyDescent="0.3">
      <c r="A120" s="26" t="s">
        <v>45</v>
      </c>
      <c r="B120" s="15" t="s">
        <v>43</v>
      </c>
      <c r="C120" s="13" t="s">
        <v>9</v>
      </c>
      <c r="D120" s="13" t="s">
        <v>44</v>
      </c>
      <c r="E120" s="17" t="s">
        <v>8</v>
      </c>
      <c r="F120" s="13"/>
      <c r="G120" s="13" t="s">
        <v>13</v>
      </c>
      <c r="H120" s="18" t="s">
        <v>52</v>
      </c>
      <c r="I120" s="21">
        <v>0</v>
      </c>
      <c r="J120" s="21">
        <v>0</v>
      </c>
      <c r="K120" s="21">
        <v>51458.3</v>
      </c>
      <c r="L120" s="21">
        <v>51458.3</v>
      </c>
    </row>
    <row r="121" spans="1:12" s="2" customFormat="1" ht="114" customHeight="1" x14ac:dyDescent="0.3">
      <c r="A121" s="27"/>
      <c r="B121" s="15" t="s">
        <v>14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</row>
    <row r="122" spans="1:12" s="2" customFormat="1" ht="147.75" customHeight="1" x14ac:dyDescent="0.3">
      <c r="A122" s="13"/>
      <c r="B122" s="15" t="s">
        <v>15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  <row r="123" spans="1:12" s="2" customFormat="1" ht="278.25" customHeight="1" x14ac:dyDescent="0.3">
      <c r="A123" s="26" t="s">
        <v>10</v>
      </c>
      <c r="B123" s="15" t="s">
        <v>11</v>
      </c>
      <c r="C123" s="13" t="s">
        <v>9</v>
      </c>
      <c r="D123" s="13" t="s">
        <v>12</v>
      </c>
      <c r="E123" s="17">
        <v>43830</v>
      </c>
      <c r="F123" s="13"/>
      <c r="G123" s="13" t="s">
        <v>13</v>
      </c>
      <c r="H123" s="18" t="s">
        <v>53</v>
      </c>
      <c r="I123" s="21">
        <v>0</v>
      </c>
      <c r="J123" s="21">
        <v>0</v>
      </c>
      <c r="K123" s="21">
        <v>0</v>
      </c>
      <c r="L123" s="21">
        <v>36366.75</v>
      </c>
    </row>
    <row r="124" spans="1:12" s="2" customFormat="1" ht="117" customHeight="1" x14ac:dyDescent="0.3">
      <c r="A124" s="27"/>
      <c r="B124" s="15" t="s">
        <v>14</v>
      </c>
      <c r="C124" s="50" t="s">
        <v>203</v>
      </c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s="2" customFormat="1" ht="135.75" customHeight="1" x14ac:dyDescent="0.3">
      <c r="A125" s="13"/>
      <c r="B125" s="15" t="s">
        <v>15</v>
      </c>
      <c r="C125" s="50" t="s">
        <v>204</v>
      </c>
      <c r="D125" s="50"/>
      <c r="E125" s="50"/>
      <c r="F125" s="50"/>
      <c r="G125" s="50"/>
      <c r="H125" s="50"/>
      <c r="I125" s="50"/>
      <c r="J125" s="50"/>
      <c r="K125" s="50"/>
      <c r="L125" s="50"/>
    </row>
    <row r="126" spans="1:12" s="2" customFormat="1" ht="214.5" customHeight="1" x14ac:dyDescent="0.3">
      <c r="A126" s="27" t="s">
        <v>16</v>
      </c>
      <c r="B126" s="15" t="s">
        <v>17</v>
      </c>
      <c r="C126" s="13" t="s">
        <v>9</v>
      </c>
      <c r="D126" s="13" t="s">
        <v>18</v>
      </c>
      <c r="E126" s="17">
        <v>43830</v>
      </c>
      <c r="F126" s="13"/>
      <c r="G126" s="13" t="s">
        <v>13</v>
      </c>
      <c r="H126" s="18" t="s">
        <v>54</v>
      </c>
      <c r="I126" s="21">
        <v>0</v>
      </c>
      <c r="J126" s="21">
        <v>0</v>
      </c>
      <c r="K126" s="21">
        <v>12249.1</v>
      </c>
      <c r="L126" s="21">
        <v>13972</v>
      </c>
    </row>
    <row r="127" spans="1:12" s="2" customFormat="1" ht="104.25" customHeight="1" x14ac:dyDescent="0.3">
      <c r="A127" s="27"/>
      <c r="B127" s="15" t="s">
        <v>14</v>
      </c>
      <c r="C127" s="41" t="s">
        <v>47</v>
      </c>
      <c r="D127" s="42"/>
      <c r="E127" s="42"/>
      <c r="F127" s="42"/>
      <c r="G127" s="42"/>
      <c r="H127" s="42"/>
      <c r="I127" s="42"/>
      <c r="J127" s="42"/>
      <c r="K127" s="42"/>
      <c r="L127" s="43"/>
    </row>
    <row r="128" spans="1:12" s="2" customFormat="1" ht="127.5" customHeight="1" x14ac:dyDescent="0.3">
      <c r="A128" s="13"/>
      <c r="B128" s="15" t="s">
        <v>15</v>
      </c>
      <c r="C128" s="41" t="s">
        <v>48</v>
      </c>
      <c r="D128" s="42"/>
      <c r="E128" s="42"/>
      <c r="F128" s="42"/>
      <c r="G128" s="42"/>
      <c r="H128" s="42"/>
      <c r="I128" s="42"/>
      <c r="J128" s="42"/>
      <c r="K128" s="42"/>
      <c r="L128" s="43"/>
    </row>
    <row r="129" spans="1:24" ht="211.5" customHeight="1" x14ac:dyDescent="0.3">
      <c r="A129" s="22" t="s">
        <v>148</v>
      </c>
      <c r="B129" s="9" t="s">
        <v>149</v>
      </c>
      <c r="C129" s="7" t="s">
        <v>9</v>
      </c>
      <c r="D129" s="7" t="s">
        <v>64</v>
      </c>
      <c r="E129" s="7" t="s">
        <v>85</v>
      </c>
      <c r="F129" s="7"/>
      <c r="G129" s="7" t="s">
        <v>13</v>
      </c>
      <c r="H129" s="12" t="s">
        <v>150</v>
      </c>
      <c r="I129" s="11">
        <v>12229.7</v>
      </c>
      <c r="J129" s="11">
        <v>12803.8</v>
      </c>
      <c r="K129" s="11">
        <v>7946.4</v>
      </c>
      <c r="L129" s="11">
        <v>32757</v>
      </c>
    </row>
    <row r="130" spans="1:24" s="2" customFormat="1" ht="119.25" customHeight="1" x14ac:dyDescent="0.3">
      <c r="A130" s="25"/>
      <c r="B130" s="15" t="s">
        <v>14</v>
      </c>
      <c r="C130" s="41"/>
      <c r="D130" s="42"/>
      <c r="E130" s="42"/>
      <c r="F130" s="42"/>
      <c r="G130" s="42"/>
      <c r="H130" s="42"/>
      <c r="I130" s="42"/>
      <c r="J130" s="42"/>
      <c r="K130" s="42"/>
      <c r="L130" s="43"/>
    </row>
    <row r="131" spans="1:24" s="2" customFormat="1" ht="114.75" customHeight="1" x14ac:dyDescent="0.3">
      <c r="A131" s="13"/>
      <c r="B131" s="15" t="s">
        <v>15</v>
      </c>
      <c r="C131" s="41"/>
      <c r="D131" s="42"/>
      <c r="E131" s="42"/>
      <c r="F131" s="42"/>
      <c r="G131" s="42"/>
      <c r="H131" s="42"/>
      <c r="I131" s="42"/>
      <c r="J131" s="42"/>
      <c r="K131" s="42"/>
      <c r="L131" s="43"/>
    </row>
    <row r="132" spans="1:24" s="5" customFormat="1" ht="95.25" customHeight="1" x14ac:dyDescent="0.3">
      <c r="A132" s="45" t="s">
        <v>29</v>
      </c>
      <c r="B132" s="59" t="s">
        <v>23</v>
      </c>
      <c r="C132" s="56" t="s">
        <v>9</v>
      </c>
      <c r="D132" s="56" t="s">
        <v>24</v>
      </c>
      <c r="E132" s="74">
        <v>45657</v>
      </c>
      <c r="F132" s="56"/>
      <c r="G132" s="56" t="s">
        <v>13</v>
      </c>
      <c r="H132" s="77" t="s">
        <v>55</v>
      </c>
      <c r="I132" s="78">
        <f>I138</f>
        <v>180000</v>
      </c>
      <c r="J132" s="78">
        <v>0</v>
      </c>
      <c r="K132" s="78">
        <f>K138</f>
        <v>1150.5</v>
      </c>
      <c r="L132" s="45">
        <f>L138</f>
        <v>10.4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s="5" customFormat="1" x14ac:dyDescent="0.3">
      <c r="A133" s="45"/>
      <c r="B133" s="60"/>
      <c r="C133" s="57"/>
      <c r="D133" s="57"/>
      <c r="E133" s="75"/>
      <c r="F133" s="57"/>
      <c r="G133" s="57"/>
      <c r="H133" s="77"/>
      <c r="I133" s="78"/>
      <c r="J133" s="78"/>
      <c r="K133" s="78"/>
      <c r="L133" s="4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s="5" customFormat="1" x14ac:dyDescent="0.3">
      <c r="A134" s="45"/>
      <c r="B134" s="60"/>
      <c r="C134" s="57"/>
      <c r="D134" s="57"/>
      <c r="E134" s="75"/>
      <c r="F134" s="57"/>
      <c r="G134" s="57"/>
      <c r="H134" s="77"/>
      <c r="I134" s="78"/>
      <c r="J134" s="78"/>
      <c r="K134" s="78"/>
      <c r="L134" s="45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s="5" customFormat="1" x14ac:dyDescent="0.3">
      <c r="A135" s="45"/>
      <c r="B135" s="60"/>
      <c r="C135" s="57"/>
      <c r="D135" s="57"/>
      <c r="E135" s="75"/>
      <c r="F135" s="57"/>
      <c r="G135" s="57"/>
      <c r="H135" s="77"/>
      <c r="I135" s="78"/>
      <c r="J135" s="78"/>
      <c r="K135" s="78"/>
      <c r="L135" s="4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s="2" customFormat="1" ht="409.5" customHeight="1" x14ac:dyDescent="0.3">
      <c r="A136" s="45"/>
      <c r="B136" s="60"/>
      <c r="C136" s="57"/>
      <c r="D136" s="57"/>
      <c r="E136" s="75"/>
      <c r="F136" s="57"/>
      <c r="G136" s="57"/>
      <c r="H136" s="77"/>
      <c r="I136" s="78"/>
      <c r="J136" s="78"/>
      <c r="K136" s="78"/>
      <c r="L136" s="45"/>
    </row>
    <row r="137" spans="1:24" s="2" customFormat="1" ht="191.25" customHeight="1" x14ac:dyDescent="0.3">
      <c r="A137" s="45"/>
      <c r="B137" s="61"/>
      <c r="C137" s="58"/>
      <c r="D137" s="58"/>
      <c r="E137" s="76"/>
      <c r="F137" s="58"/>
      <c r="G137" s="58"/>
      <c r="H137" s="77"/>
      <c r="I137" s="78"/>
      <c r="J137" s="78"/>
      <c r="K137" s="78"/>
      <c r="L137" s="45"/>
    </row>
    <row r="138" spans="1:24" ht="167.25" customHeight="1" x14ac:dyDescent="0.3">
      <c r="A138" s="84" t="s">
        <v>28</v>
      </c>
      <c r="B138" s="59" t="s">
        <v>25</v>
      </c>
      <c r="C138" s="56"/>
      <c r="D138" s="56" t="s">
        <v>26</v>
      </c>
      <c r="E138" s="56" t="s">
        <v>27</v>
      </c>
      <c r="F138" s="56"/>
      <c r="G138" s="56" t="s">
        <v>13</v>
      </c>
      <c r="H138" s="53" t="s">
        <v>56</v>
      </c>
      <c r="I138" s="38">
        <v>180000</v>
      </c>
      <c r="J138" s="38">
        <v>0</v>
      </c>
      <c r="K138" s="38">
        <v>1150.5</v>
      </c>
      <c r="L138" s="79">
        <v>10.4</v>
      </c>
    </row>
    <row r="139" spans="1:24" x14ac:dyDescent="0.3">
      <c r="A139" s="85"/>
      <c r="B139" s="60"/>
      <c r="C139" s="57"/>
      <c r="D139" s="57"/>
      <c r="E139" s="57"/>
      <c r="F139" s="57"/>
      <c r="G139" s="57"/>
      <c r="H139" s="54"/>
      <c r="I139" s="39"/>
      <c r="J139" s="39"/>
      <c r="K139" s="39"/>
      <c r="L139" s="80"/>
    </row>
    <row r="140" spans="1:24" x14ac:dyDescent="0.3">
      <c r="A140" s="85"/>
      <c r="B140" s="60"/>
      <c r="C140" s="57"/>
      <c r="D140" s="57"/>
      <c r="E140" s="57"/>
      <c r="F140" s="57"/>
      <c r="G140" s="57"/>
      <c r="H140" s="54"/>
      <c r="I140" s="39"/>
      <c r="J140" s="39"/>
      <c r="K140" s="39"/>
      <c r="L140" s="80"/>
    </row>
    <row r="141" spans="1:24" ht="29.25" customHeight="1" x14ac:dyDescent="0.3">
      <c r="A141" s="85"/>
      <c r="B141" s="60"/>
      <c r="C141" s="57"/>
      <c r="D141" s="57"/>
      <c r="E141" s="57"/>
      <c r="F141" s="57"/>
      <c r="G141" s="57"/>
      <c r="H141" s="54"/>
      <c r="I141" s="39"/>
      <c r="J141" s="39"/>
      <c r="K141" s="39"/>
      <c r="L141" s="80"/>
    </row>
    <row r="142" spans="1:24" ht="401.25" customHeight="1" x14ac:dyDescent="0.3">
      <c r="A142" s="85"/>
      <c r="B142" s="60"/>
      <c r="C142" s="57"/>
      <c r="D142" s="57"/>
      <c r="E142" s="57"/>
      <c r="F142" s="57"/>
      <c r="G142" s="57"/>
      <c r="H142" s="54"/>
      <c r="I142" s="39"/>
      <c r="J142" s="39"/>
      <c r="K142" s="39"/>
      <c r="L142" s="80"/>
    </row>
    <row r="143" spans="1:24" ht="283.5" customHeight="1" x14ac:dyDescent="0.3">
      <c r="A143" s="86"/>
      <c r="B143" s="61"/>
      <c r="C143" s="58"/>
      <c r="D143" s="58"/>
      <c r="E143" s="58"/>
      <c r="F143" s="58"/>
      <c r="G143" s="58"/>
      <c r="H143" s="55"/>
      <c r="I143" s="40"/>
      <c r="J143" s="40"/>
      <c r="K143" s="40"/>
      <c r="L143" s="81"/>
    </row>
    <row r="144" spans="1:24" ht="104.25" customHeight="1" x14ac:dyDescent="0.3">
      <c r="A144" s="30"/>
      <c r="B144" s="15" t="s">
        <v>14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</row>
    <row r="145" spans="1:12" ht="126.75" customHeight="1" x14ac:dyDescent="0.3">
      <c r="A145" s="13"/>
      <c r="B145" s="15" t="s">
        <v>15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x14ac:dyDescent="0.3">
      <c r="B146" s="31"/>
    </row>
    <row r="147" spans="1:12" x14ac:dyDescent="0.3">
      <c r="B147" s="31"/>
    </row>
    <row r="148" spans="1:12" x14ac:dyDescent="0.3">
      <c r="B148" s="31"/>
    </row>
    <row r="149" spans="1:12" x14ac:dyDescent="0.3">
      <c r="B149" s="31"/>
    </row>
    <row r="150" spans="1:12" x14ac:dyDescent="0.3">
      <c r="B150" s="31"/>
    </row>
    <row r="151" spans="1:12" x14ac:dyDescent="0.3">
      <c r="B151" s="31"/>
    </row>
    <row r="152" spans="1:12" x14ac:dyDescent="0.3">
      <c r="B152" s="31"/>
    </row>
    <row r="153" spans="1:12" x14ac:dyDescent="0.3">
      <c r="B153" s="31"/>
    </row>
    <row r="154" spans="1:12" x14ac:dyDescent="0.3">
      <c r="B154" s="31"/>
    </row>
    <row r="155" spans="1:12" x14ac:dyDescent="0.3">
      <c r="B155" s="31"/>
    </row>
    <row r="156" spans="1:12" x14ac:dyDescent="0.3">
      <c r="B156" s="31"/>
    </row>
    <row r="157" spans="1:12" x14ac:dyDescent="0.3">
      <c r="B157" s="31"/>
    </row>
    <row r="158" spans="1:12" x14ac:dyDescent="0.3">
      <c r="B158" s="31"/>
    </row>
    <row r="159" spans="1:12" x14ac:dyDescent="0.3">
      <c r="B159" s="31"/>
    </row>
    <row r="160" spans="1:1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</sheetData>
  <mergeCells count="264">
    <mergeCell ref="J54:J59"/>
    <mergeCell ref="K54:K59"/>
    <mergeCell ref="L54:L59"/>
    <mergeCell ref="H54:H59"/>
    <mergeCell ref="A54:A59"/>
    <mergeCell ref="B54:B59"/>
    <mergeCell ref="C54:C59"/>
    <mergeCell ref="D54:D59"/>
    <mergeCell ref="E54:E59"/>
    <mergeCell ref="F54:F59"/>
    <mergeCell ref="G54:G59"/>
    <mergeCell ref="I54:I59"/>
    <mergeCell ref="A138:A143"/>
    <mergeCell ref="L104:L105"/>
    <mergeCell ref="A110:A112"/>
    <mergeCell ref="A84:A85"/>
    <mergeCell ref="A96:A98"/>
    <mergeCell ref="A99:A100"/>
    <mergeCell ref="A132:A137"/>
    <mergeCell ref="L108:L109"/>
    <mergeCell ref="A108:A109"/>
    <mergeCell ref="H110:H112"/>
    <mergeCell ref="G110:G112"/>
    <mergeCell ref="F110:F112"/>
    <mergeCell ref="I110:I112"/>
    <mergeCell ref="J110:J112"/>
    <mergeCell ref="K110:K112"/>
    <mergeCell ref="L110:L112"/>
    <mergeCell ref="E110:E112"/>
    <mergeCell ref="D110:D112"/>
    <mergeCell ref="C110:C112"/>
    <mergeCell ref="B110:B112"/>
    <mergeCell ref="J104:J105"/>
    <mergeCell ref="K104:K105"/>
    <mergeCell ref="C108:C109"/>
    <mergeCell ref="D108:D109"/>
    <mergeCell ref="B60:B61"/>
    <mergeCell ref="A60:A61"/>
    <mergeCell ref="E108:E109"/>
    <mergeCell ref="B108:B109"/>
    <mergeCell ref="G108:G109"/>
    <mergeCell ref="F108:F109"/>
    <mergeCell ref="H108:H109"/>
    <mergeCell ref="J108:J109"/>
    <mergeCell ref="I108:I109"/>
    <mergeCell ref="H96:H98"/>
    <mergeCell ref="G96:G98"/>
    <mergeCell ref="F96:F98"/>
    <mergeCell ref="E96:E98"/>
    <mergeCell ref="D96:D98"/>
    <mergeCell ref="C96:C98"/>
    <mergeCell ref="B96:B98"/>
    <mergeCell ref="I96:I98"/>
    <mergeCell ref="J96:J98"/>
    <mergeCell ref="H79:H80"/>
    <mergeCell ref="B84:B85"/>
    <mergeCell ref="C84:C85"/>
    <mergeCell ref="C62:L62"/>
    <mergeCell ref="C63:L63"/>
    <mergeCell ref="A79:A80"/>
    <mergeCell ref="L138:L143"/>
    <mergeCell ref="J132:J137"/>
    <mergeCell ref="G104:G105"/>
    <mergeCell ref="I104:I105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K132:K137"/>
    <mergeCell ref="C117:L117"/>
    <mergeCell ref="C118:L118"/>
    <mergeCell ref="C121:L121"/>
    <mergeCell ref="C122:L122"/>
    <mergeCell ref="B79:B80"/>
    <mergeCell ref="C79:C80"/>
    <mergeCell ref="D79:D80"/>
    <mergeCell ref="E79:E80"/>
    <mergeCell ref="F79:F80"/>
    <mergeCell ref="G79:G80"/>
    <mergeCell ref="L79:L80"/>
    <mergeCell ref="K96:K98"/>
    <mergeCell ref="L96:L98"/>
    <mergeCell ref="K84:K85"/>
    <mergeCell ref="C90:L90"/>
    <mergeCell ref="C19:L19"/>
    <mergeCell ref="C20:L20"/>
    <mergeCell ref="C28:L28"/>
    <mergeCell ref="C29:L29"/>
    <mergeCell ref="I60:I61"/>
    <mergeCell ref="E60:E61"/>
    <mergeCell ref="J60:J61"/>
    <mergeCell ref="D60:D61"/>
    <mergeCell ref="K60:K61"/>
    <mergeCell ref="L60:L61"/>
    <mergeCell ref="G60:G61"/>
    <mergeCell ref="F60:F61"/>
    <mergeCell ref="C60:C61"/>
    <mergeCell ref="C46:L46"/>
    <mergeCell ref="C47:L47"/>
    <mergeCell ref="C32:L32"/>
    <mergeCell ref="C43:L43"/>
    <mergeCell ref="C44:L44"/>
    <mergeCell ref="H60:H61"/>
    <mergeCell ref="C21:C22"/>
    <mergeCell ref="D21:D22"/>
    <mergeCell ref="E21:E22"/>
    <mergeCell ref="F21:F22"/>
    <mergeCell ref="G21:G22"/>
    <mergeCell ref="B132:B137"/>
    <mergeCell ref="C132:C137"/>
    <mergeCell ref="D132:D137"/>
    <mergeCell ref="E132:E137"/>
    <mergeCell ref="F132:F137"/>
    <mergeCell ref="G132:G137"/>
    <mergeCell ref="H132:H137"/>
    <mergeCell ref="I132:I137"/>
    <mergeCell ref="C81:L81"/>
    <mergeCell ref="C82:L82"/>
    <mergeCell ref="H84:H85"/>
    <mergeCell ref="I84:I85"/>
    <mergeCell ref="J84:J85"/>
    <mergeCell ref="C91:L91"/>
    <mergeCell ref="C101:L101"/>
    <mergeCell ref="C102:L102"/>
    <mergeCell ref="C106:L106"/>
    <mergeCell ref="C124:L124"/>
    <mergeCell ref="C125:L125"/>
    <mergeCell ref="C127:L127"/>
    <mergeCell ref="C128:L128"/>
    <mergeCell ref="C94:L94"/>
    <mergeCell ref="C95:L95"/>
    <mergeCell ref="C107:L107"/>
    <mergeCell ref="D64:D67"/>
    <mergeCell ref="E64:E67"/>
    <mergeCell ref="F64:F67"/>
    <mergeCell ref="G64:G67"/>
    <mergeCell ref="I64:I67"/>
    <mergeCell ref="A104:A105"/>
    <mergeCell ref="B104:B105"/>
    <mergeCell ref="C104:C105"/>
    <mergeCell ref="D104:D105"/>
    <mergeCell ref="E104:E105"/>
    <mergeCell ref="F104:F105"/>
    <mergeCell ref="A70:A72"/>
    <mergeCell ref="H70:H72"/>
    <mergeCell ref="B70:B72"/>
    <mergeCell ref="C70:C72"/>
    <mergeCell ref="C77:L77"/>
    <mergeCell ref="I79:I80"/>
    <mergeCell ref="J79:J80"/>
    <mergeCell ref="K79:K80"/>
    <mergeCell ref="A21:A22"/>
    <mergeCell ref="B21:B22"/>
    <mergeCell ref="K108:K109"/>
    <mergeCell ref="J99:J100"/>
    <mergeCell ref="K99:K100"/>
    <mergeCell ref="L99:L100"/>
    <mergeCell ref="C86:L86"/>
    <mergeCell ref="C87:L87"/>
    <mergeCell ref="C68:L68"/>
    <mergeCell ref="C69:L69"/>
    <mergeCell ref="C73:L73"/>
    <mergeCell ref="C74:L74"/>
    <mergeCell ref="C76:L76"/>
    <mergeCell ref="D70:D72"/>
    <mergeCell ref="E70:E72"/>
    <mergeCell ref="F70:F72"/>
    <mergeCell ref="G70:G72"/>
    <mergeCell ref="I70:I72"/>
    <mergeCell ref="J70:J72"/>
    <mergeCell ref="K70:K72"/>
    <mergeCell ref="L70:L72"/>
    <mergeCell ref="H64:H67"/>
    <mergeCell ref="A64:A67"/>
    <mergeCell ref="B64:B67"/>
    <mergeCell ref="C11:L11"/>
    <mergeCell ref="C12:L12"/>
    <mergeCell ref="C15:L15"/>
    <mergeCell ref="C16:L16"/>
    <mergeCell ref="A7:L7"/>
    <mergeCell ref="C31:L31"/>
    <mergeCell ref="C24:L24"/>
    <mergeCell ref="C25:L25"/>
    <mergeCell ref="C38:L38"/>
    <mergeCell ref="C34:L34"/>
    <mergeCell ref="C35:L35"/>
    <mergeCell ref="C13:C14"/>
    <mergeCell ref="B13:B14"/>
    <mergeCell ref="A13:A14"/>
    <mergeCell ref="I13:I14"/>
    <mergeCell ref="F13:F14"/>
    <mergeCell ref="J13:J14"/>
    <mergeCell ref="K13:K14"/>
    <mergeCell ref="L13:L14"/>
    <mergeCell ref="H13:H14"/>
    <mergeCell ref="G13:G14"/>
    <mergeCell ref="E13:E14"/>
    <mergeCell ref="D13:D14"/>
    <mergeCell ref="H21:H22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C144:L144"/>
    <mergeCell ref="C145:L145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C50:L50"/>
    <mergeCell ref="C52:L52"/>
    <mergeCell ref="C53:L53"/>
    <mergeCell ref="H138:H143"/>
    <mergeCell ref="G138:G143"/>
    <mergeCell ref="F138:F143"/>
    <mergeCell ref="E138:E143"/>
    <mergeCell ref="D138:D143"/>
    <mergeCell ref="C138:C143"/>
    <mergeCell ref="B138:B143"/>
    <mergeCell ref="I138:I143"/>
    <mergeCell ref="J138:J143"/>
    <mergeCell ref="C49:L49"/>
    <mergeCell ref="I21:I22"/>
    <mergeCell ref="J21:J22"/>
    <mergeCell ref="K21:K22"/>
    <mergeCell ref="L21:L22"/>
    <mergeCell ref="K138:K143"/>
    <mergeCell ref="C130:L130"/>
    <mergeCell ref="C131:L131"/>
    <mergeCell ref="C114:L114"/>
    <mergeCell ref="C113:L113"/>
    <mergeCell ref="J40:J41"/>
    <mergeCell ref="K40:K41"/>
    <mergeCell ref="L40:L41"/>
    <mergeCell ref="C39:L39"/>
    <mergeCell ref="L84:L85"/>
    <mergeCell ref="L132:L137"/>
    <mergeCell ref="H104:H105"/>
    <mergeCell ref="D84:D85"/>
    <mergeCell ref="E84:E85"/>
    <mergeCell ref="F84:F85"/>
    <mergeCell ref="G84:G85"/>
    <mergeCell ref="J64:J67"/>
    <mergeCell ref="K64:K67"/>
    <mergeCell ref="L64:L67"/>
    <mergeCell ref="C64:C67"/>
  </mergeCells>
  <pageMargins left="0.7" right="0.7" top="0.75" bottom="0.75" header="0.3" footer="0.3"/>
  <pageSetup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15</vt:lpstr>
      <vt:lpstr>'Таблица 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Андреевна</dc:creator>
  <cp:lastModifiedBy>Кулагина Юлия Андреевна</cp:lastModifiedBy>
  <cp:lastPrinted>2019-04-12T13:05:14Z</cp:lastPrinted>
  <dcterms:created xsi:type="dcterms:W3CDTF">2019-03-20T13:02:15Z</dcterms:created>
  <dcterms:modified xsi:type="dcterms:W3CDTF">2019-04-16T06:46:17Z</dcterms:modified>
</cp:coreProperties>
</file>