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510" tabRatio="432" activeTab="3"/>
  </bookViews>
  <sheets>
    <sheet name="Содержание" sheetId="1" r:id="rId1"/>
    <sheet name="1" sheetId="2" r:id="rId2"/>
    <sheet name="2" sheetId="3" r:id="rId3"/>
    <sheet name="3" sheetId="4" r:id="rId4"/>
    <sheet name="4" sheetId="5" r:id="rId5"/>
  </sheets>
  <definedNames>
    <definedName name="_xlnm.Print_Titles" localSheetId="1">'1'!$A:$AC,'1'!$1:$5</definedName>
    <definedName name="_xlnm.Print_Area" localSheetId="1">'1'!$A$1:$AF$55</definedName>
  </definedNames>
  <calcPr fullCalcOnLoad="1"/>
</workbook>
</file>

<file path=xl/sharedStrings.xml><?xml version="1.0" encoding="utf-8"?>
<sst xmlns="http://schemas.openxmlformats.org/spreadsheetml/2006/main" count="477" uniqueCount="91">
  <si>
    <t>овёс</t>
  </si>
  <si>
    <t>просо</t>
  </si>
  <si>
    <t>гречиха</t>
  </si>
  <si>
    <t>рис</t>
  </si>
  <si>
    <t>волокно  льна-долгунца</t>
  </si>
  <si>
    <t>огурцы</t>
  </si>
  <si>
    <t>помидоры</t>
  </si>
  <si>
    <t>свекла столовая</t>
  </si>
  <si>
    <t>морковь столовая</t>
  </si>
  <si>
    <t>лук репчатый</t>
  </si>
  <si>
    <t>чеснок</t>
  </si>
  <si>
    <t>кабачки</t>
  </si>
  <si>
    <t>…</t>
  </si>
  <si>
    <t>Kартофель</t>
  </si>
  <si>
    <t>кукуруза</t>
  </si>
  <si>
    <t>сорго</t>
  </si>
  <si>
    <t>пшеница</t>
  </si>
  <si>
    <t>рожь</t>
  </si>
  <si>
    <t>ячмень</t>
  </si>
  <si>
    <t>Зерновые и зернобобовые культуры</t>
  </si>
  <si>
    <t>зернобобовые культуры</t>
  </si>
  <si>
    <t>корнеплодные кормовые культуры (включая сахарную свеклу на корм скоту)</t>
  </si>
  <si>
    <t>(хозяйства всех категорий; тысяч тонн)</t>
  </si>
  <si>
    <t xml:space="preserve">сахарная свекла </t>
  </si>
  <si>
    <t>Бахчевые продовольственные  культуры</t>
  </si>
  <si>
    <t>Технические культуры:</t>
  </si>
  <si>
    <t>Кормовые культуры:</t>
  </si>
  <si>
    <t>Oвощи открытого грунта</t>
  </si>
  <si>
    <t>тыква</t>
  </si>
  <si>
    <t>из них:
семена подсолнечника</t>
  </si>
  <si>
    <t>бобы соевые</t>
  </si>
  <si>
    <t>семена горчицы</t>
  </si>
  <si>
    <t>семена рапса</t>
  </si>
  <si>
    <t>озимого рапса</t>
  </si>
  <si>
    <t xml:space="preserve">ярового рапса </t>
  </si>
  <si>
    <t xml:space="preserve">корма из однолетних трав: </t>
  </si>
  <si>
    <t>сено</t>
  </si>
  <si>
    <t>зелёный корм и сенаж</t>
  </si>
  <si>
    <t xml:space="preserve">корма из многолетних трав: </t>
  </si>
  <si>
    <t>зеленый корм</t>
  </si>
  <si>
    <t>из них:                                                             капуста</t>
  </si>
  <si>
    <t>Овощи открытого и закрытого грунта</t>
  </si>
  <si>
    <t>Содержание:</t>
  </si>
  <si>
    <t>1.</t>
  </si>
  <si>
    <t>2.</t>
  </si>
  <si>
    <t>3.</t>
  </si>
  <si>
    <t>4.</t>
  </si>
  <si>
    <t>Ответственный исполнитель:</t>
  </si>
  <si>
    <t>Кожемякина Анна Михайловна</t>
  </si>
  <si>
    <t>8 (495) 607-41-41 (доб. 99-498)</t>
  </si>
  <si>
    <t xml:space="preserve">Обновлено: </t>
  </si>
  <si>
    <t>(сельскохозяйственные организации; тысяч тонн)</t>
  </si>
  <si>
    <t>семена рапса озимого</t>
  </si>
  <si>
    <t>семена рапса ярового</t>
  </si>
  <si>
    <t xml:space="preserve">Oвощи открытого грунта                   </t>
  </si>
  <si>
    <t>из них:                                             капуста</t>
  </si>
  <si>
    <t>Овощи закрытого грунта</t>
  </si>
  <si>
    <r>
      <t>корнеплодные кормовые культуры (</t>
    </r>
    <r>
      <rPr>
        <sz val="8"/>
        <rFont val="Arial"/>
        <family val="2"/>
      </rPr>
      <t>включая сахарную свеклу на корм скоту</t>
    </r>
    <r>
      <rPr>
        <sz val="9"/>
        <rFont val="Arial"/>
        <family val="2"/>
      </rPr>
      <t>)</t>
    </r>
  </si>
  <si>
    <t>(крестьянские (фермерские) хозяйства и индивидуальные предприниматели; тысяч тонн)</t>
  </si>
  <si>
    <t>-</t>
  </si>
  <si>
    <r>
      <t>семена льна-долгунца</t>
    </r>
    <r>
      <rPr>
        <vertAlign val="superscript"/>
        <sz val="9"/>
        <rFont val="Arial"/>
        <family val="2"/>
      </rPr>
      <t>2)</t>
    </r>
  </si>
  <si>
    <r>
      <t>семена и плоды масличных культур</t>
    </r>
    <r>
      <rPr>
        <vertAlign val="superscript"/>
        <sz val="9"/>
        <rFont val="Arial"/>
        <family val="2"/>
      </rPr>
      <t>2)</t>
    </r>
  </si>
  <si>
    <t xml:space="preserve">Oвощи открытого грунта </t>
  </si>
  <si>
    <t>из них:                                               капуста</t>
  </si>
  <si>
    <r>
      <t>прочие овощи</t>
    </r>
    <r>
      <rPr>
        <vertAlign val="superscript"/>
        <sz val="9"/>
        <rFont val="Arial"/>
        <family val="2"/>
      </rPr>
      <t>3)</t>
    </r>
  </si>
  <si>
    <t>зелёный корм</t>
  </si>
  <si>
    <t>(хозяйства населения; тысяч тонн)</t>
  </si>
  <si>
    <t xml:space="preserve">2012
</t>
  </si>
  <si>
    <t>из них:                                                    пшеница</t>
  </si>
  <si>
    <t>из них:                                                        капуста</t>
  </si>
  <si>
    <t>корма из однолетних трав:</t>
  </si>
  <si>
    <t>корма из многолетних трав:</t>
  </si>
  <si>
    <t>К содержанию</t>
  </si>
  <si>
    <t>Валовые сборы сельскохозяйственных культур по Российской Федерации (хозяйства всех категорий; тысяч гектаров) 1990-2021гг.</t>
  </si>
  <si>
    <t>Валовые сборы сельскохозяйственных культур по Российской Федерации (сельскохозяйственные организации; тысяч гектаров) 1990-2021гг.</t>
  </si>
  <si>
    <t>Валовые сборы сельскохозяйственных культур по Российской Федерации (крестьянские (фермерские) хозяйства и индивидуальные предприниматели; тысяч гектаров) 1990-2021гг.</t>
  </si>
  <si>
    <t>Валовые сборы сельскохозяйственных культур по Российской Федерации (хозяйства населения; тысяч гектаров) 1990-2021гг.</t>
  </si>
  <si>
    <r>
      <t>ВАЛОВЫЕ СБОРЫ СЕЛЬСКОХОЗЯЙСТВЕННЫХ КУЛЬТУР ПО РОССИЙСКОЙ ФЕДЕРАЦИИ</t>
    </r>
    <r>
      <rPr>
        <vertAlign val="superscript"/>
        <sz val="10"/>
        <rFont val="Arial"/>
        <family val="2"/>
      </rPr>
      <t xml:space="preserve"> </t>
    </r>
  </si>
  <si>
    <r>
      <t>тритикале</t>
    </r>
    <r>
      <rPr>
        <vertAlign val="superscript"/>
        <sz val="9"/>
        <rFont val="Arial"/>
        <family val="2"/>
      </rPr>
      <t>1)</t>
    </r>
  </si>
  <si>
    <r>
      <t>1)</t>
    </r>
    <r>
      <rPr>
        <i/>
        <sz val="9"/>
        <rFont val="Arial Cyr"/>
        <family val="0"/>
      </rPr>
      <t>Данные по тритикале выделяются отдельной позицией в составе зерновых и зернобобовых культур, начиная с итогов за 2009 год.</t>
    </r>
  </si>
  <si>
    <r>
      <t>2)</t>
    </r>
    <r>
      <rPr>
        <i/>
        <sz val="9"/>
        <rFont val="Arial Cyr"/>
        <family val="0"/>
      </rPr>
      <t>До 2011 года - в первоначально оприходованном весе, с 2011 года - в весе после доработки.</t>
    </r>
  </si>
  <si>
    <r>
      <t>3)</t>
    </r>
    <r>
      <rPr>
        <i/>
        <sz val="9"/>
        <rFont val="Arial"/>
        <family val="2"/>
      </rPr>
      <t>За 1997-1998 гг. включая кабачки и тыкву.</t>
    </r>
  </si>
  <si>
    <t>ВАЛОВЫЕ СБОРЫ СЕЛЬСКОХОЗЯЙСТВЕННЫХ КУЛЬТУР В РОССИЙСКОЙ ФЕДЕРАЦИИ</t>
  </si>
  <si>
    <r>
      <t xml:space="preserve">2) </t>
    </r>
    <r>
      <rPr>
        <i/>
        <sz val="9"/>
        <rFont val="Arial Cyr"/>
        <family val="0"/>
      </rPr>
      <t>До 2011 года - в первоначально оприходованном весе, с 2011 года - в весе после доработки.</t>
    </r>
  </si>
  <si>
    <r>
      <t>3)</t>
    </r>
    <r>
      <rPr>
        <i/>
        <sz val="9"/>
        <rFont val="Arial"/>
        <family val="2"/>
      </rPr>
      <t>За 1990-1998 гг. включая кабачки и тыкву.</t>
    </r>
  </si>
  <si>
    <r>
      <t>семена льна-долгунца</t>
    </r>
    <r>
      <rPr>
        <vertAlign val="superscript"/>
        <sz val="9"/>
        <rFont val="Arial"/>
        <family val="2"/>
      </rPr>
      <t>1)</t>
    </r>
  </si>
  <si>
    <r>
      <t>семена и плоды масличных культур</t>
    </r>
    <r>
      <rPr>
        <vertAlign val="superscript"/>
        <sz val="9"/>
        <rFont val="Arial"/>
        <family val="2"/>
      </rPr>
      <t>1)</t>
    </r>
  </si>
  <si>
    <r>
      <t>прочие овощи</t>
    </r>
    <r>
      <rPr>
        <vertAlign val="superscript"/>
        <sz val="9"/>
        <rFont val="Arial"/>
        <family val="2"/>
      </rPr>
      <t>2)</t>
    </r>
  </si>
  <si>
    <r>
      <rPr>
        <i/>
        <vertAlign val="superscript"/>
        <sz val="9"/>
        <rFont val="Arial"/>
        <family val="2"/>
      </rPr>
      <t>1)</t>
    </r>
    <r>
      <rPr>
        <i/>
        <sz val="9"/>
        <rFont val="Arial"/>
        <family val="2"/>
      </rPr>
      <t>До 2011 года - в первоначально оприходованном весе, с 2011 года - в весе после доработки.</t>
    </r>
  </si>
  <si>
    <r>
      <rPr>
        <i/>
        <vertAlign val="superscript"/>
        <sz val="9"/>
        <rFont val="Arial"/>
        <family val="2"/>
      </rPr>
      <t>2)</t>
    </r>
    <r>
      <rPr>
        <i/>
        <sz val="9"/>
        <rFont val="Arial"/>
        <family val="2"/>
      </rPr>
      <t>За 1997-1998 гг. включая кабачки и тыкву.</t>
    </r>
  </si>
  <si>
    <r>
      <t>из них:                              семена подсолнечника</t>
    </r>
    <r>
      <rPr>
        <vertAlign val="superscript"/>
        <sz val="9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</si>
</sst>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&lt;=0.05]##0.00;##0"/>
    <numFmt numFmtId="194" formatCode="[&lt;=0.05]##0.00;##0.0"/>
    <numFmt numFmtId="195" formatCode="0.000"/>
    <numFmt numFmtId="196" formatCode="[=999999999]&quot;K&quot;;##0"/>
    <numFmt numFmtId="197" formatCode="[&lt;=0.05]##0.00;[=999999999]&quot;K&quot;;##0.0"/>
    <numFmt numFmtId="198" formatCode="[=999999999]&quot;...&quot;;##0"/>
    <numFmt numFmtId="199" formatCode="[&lt;=0.05]##0.00;[=999999999]&quot;...&quot;;##0.0"/>
    <numFmt numFmtId="200" formatCode="0.0000"/>
    <numFmt numFmtId="201" formatCode="0.00000"/>
    <numFmt numFmtId="202" formatCode="0.000000"/>
    <numFmt numFmtId="203" formatCode="0.0000000"/>
    <numFmt numFmtId="204" formatCode="0.00000000"/>
    <numFmt numFmtId="205" formatCode="0.000000000"/>
    <numFmt numFmtId="206" formatCode="[&lt;=0.05]##0.000;[=999999999]&quot;...&quot;;##0.00"/>
    <numFmt numFmtId="207" formatCode="[&lt;=0.05]##0.0;[=999999999]&quot;...&quot;;##0"/>
    <numFmt numFmtId="208" formatCode="[&lt;=0.05]##0;[=999999999]&quot;...&quot;;##0"/>
    <numFmt numFmtId="209" formatCode="[&lt;=0.05]##0.0000;[=999999999]&quot;...&quot;;##0.000"/>
    <numFmt numFmtId="210" formatCode="[&lt;=0.05]##0.0;[=999999999]&quot;...&quot;;##0.0"/>
    <numFmt numFmtId="211" formatCode="[&lt;=0.05]##0.00;[=999999999]&quot;...&quot;;##0.00"/>
    <numFmt numFmtId="212" formatCode="[&lt;=0.05]##0.000;[=999999999]&quot;...&quot;;##0.000"/>
    <numFmt numFmtId="213" formatCode="[=0]##,;##0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i/>
      <vertAlign val="superscript"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i/>
      <vertAlign val="superscript"/>
      <sz val="9"/>
      <name val="Arial Cyr"/>
      <family val="0"/>
    </font>
    <font>
      <i/>
      <sz val="9"/>
      <name val="Arial Cyr"/>
      <family val="0"/>
    </font>
    <font>
      <b/>
      <i/>
      <sz val="9"/>
      <name val="Arial"/>
      <family val="2"/>
    </font>
    <font>
      <vertAlign val="superscript"/>
      <sz val="10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sz val="12"/>
      <name val="Times New Roman"/>
      <family val="1"/>
    </font>
    <font>
      <b/>
      <i/>
      <sz val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name val="Arial Cyr"/>
      <family val="2"/>
    </font>
    <font>
      <sz val="9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 wrapText="1" indent="1"/>
    </xf>
    <xf numFmtId="0" fontId="3" fillId="0" borderId="0" xfId="0" applyFont="1" applyFill="1" applyAlignment="1">
      <alignment horizontal="left" wrapText="1" indent="2"/>
    </xf>
    <xf numFmtId="0" fontId="3" fillId="0" borderId="0" xfId="0" applyFont="1" applyFill="1" applyAlignment="1">
      <alignment horizontal="left" wrapText="1" indent="3"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left" wrapText="1"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32" borderId="1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left" wrapText="1"/>
    </xf>
    <xf numFmtId="1" fontId="3" fillId="33" borderId="0" xfId="0" applyNumberFormat="1" applyFont="1" applyFill="1" applyAlignment="1">
      <alignment/>
    </xf>
    <xf numFmtId="1" fontId="3" fillId="33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left" wrapText="1" indent="3"/>
    </xf>
    <xf numFmtId="0" fontId="4" fillId="32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11" fillId="0" borderId="0" xfId="0" applyNumberFormat="1" applyFont="1" applyFill="1" applyBorder="1" applyAlignment="1">
      <alignment horizontal="center"/>
    </xf>
    <xf numFmtId="0" fontId="14" fillId="0" borderId="0" xfId="54" applyFont="1" applyBorder="1">
      <alignment/>
      <protection/>
    </xf>
    <xf numFmtId="0" fontId="14" fillId="0" borderId="0" xfId="54" applyFont="1" applyBorder="1" applyAlignment="1">
      <alignment horizontal="left"/>
      <protection/>
    </xf>
    <xf numFmtId="0" fontId="14" fillId="0" borderId="0" xfId="54" applyFont="1" applyFill="1" applyBorder="1" applyAlignment="1" quotePrefix="1">
      <alignment horizontal="center" vertical="top"/>
      <protection/>
    </xf>
    <xf numFmtId="0" fontId="16" fillId="0" borderId="0" xfId="54" applyFont="1" applyBorder="1" applyAlignment="1">
      <alignment horizontal="left"/>
      <protection/>
    </xf>
    <xf numFmtId="0" fontId="16" fillId="0" borderId="0" xfId="54" applyFont="1" applyBorder="1">
      <alignment/>
      <protection/>
    </xf>
    <xf numFmtId="0" fontId="14" fillId="0" borderId="0" xfId="55" applyFont="1">
      <alignment/>
      <protection/>
    </xf>
    <xf numFmtId="0" fontId="60" fillId="0" borderId="0" xfId="54" applyFont="1" applyAlignment="1">
      <alignment horizontal="left"/>
      <protection/>
    </xf>
    <xf numFmtId="0" fontId="18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center"/>
    </xf>
    <xf numFmtId="207" fontId="3" fillId="34" borderId="0" xfId="0" applyNumberFormat="1" applyFont="1" applyFill="1" applyAlignment="1">
      <alignment wrapText="1"/>
    </xf>
    <xf numFmtId="207" fontId="3" fillId="0" borderId="0" xfId="0" applyNumberFormat="1" applyFont="1" applyAlignment="1">
      <alignment wrapText="1"/>
    </xf>
    <xf numFmtId="207" fontId="3" fillId="34" borderId="0" xfId="0" applyNumberFormat="1" applyFont="1" applyFill="1" applyAlignment="1">
      <alignment/>
    </xf>
    <xf numFmtId="207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" fontId="3" fillId="0" borderId="0" xfId="0" applyNumberFormat="1" applyFont="1" applyFill="1" applyAlignment="1">
      <alignment horizontal="right" wrapText="1"/>
    </xf>
    <xf numFmtId="199" fontId="20" fillId="0" borderId="0" xfId="0" applyNumberFormat="1" applyFont="1" applyBorder="1" applyAlignment="1">
      <alignment wrapText="1"/>
    </xf>
    <xf numFmtId="192" fontId="3" fillId="0" borderId="0" xfId="0" applyNumberFormat="1" applyFont="1" applyFill="1" applyAlignment="1">
      <alignment horizontal="right" wrapText="1"/>
    </xf>
    <xf numFmtId="0" fontId="21" fillId="0" borderId="0" xfId="0" applyFont="1" applyAlignment="1">
      <alignment/>
    </xf>
    <xf numFmtId="0" fontId="22" fillId="0" borderId="0" xfId="0" applyNumberFormat="1" applyFont="1" applyBorder="1" applyAlignment="1">
      <alignment wrapText="1"/>
    </xf>
    <xf numFmtId="207" fontId="3" fillId="0" borderId="0" xfId="0" applyNumberFormat="1" applyFont="1" applyAlignment="1">
      <alignment/>
    </xf>
    <xf numFmtId="1" fontId="19" fillId="0" borderId="0" xfId="0" applyNumberFormat="1" applyFont="1" applyFill="1" applyAlignment="1">
      <alignment/>
    </xf>
    <xf numFmtId="206" fontId="20" fillId="0" borderId="0" xfId="0" applyNumberFormat="1" applyFont="1" applyBorder="1" applyAlignment="1">
      <alignment wrapText="1"/>
    </xf>
    <xf numFmtId="0" fontId="20" fillId="0" borderId="0" xfId="0" applyNumberFormat="1" applyFont="1" applyBorder="1" applyAlignment="1">
      <alignment wrapText="1"/>
    </xf>
    <xf numFmtId="199" fontId="22" fillId="0" borderId="0" xfId="0" applyNumberFormat="1" applyFont="1" applyBorder="1" applyAlignment="1">
      <alignment wrapText="1"/>
    </xf>
    <xf numFmtId="199" fontId="20" fillId="0" borderId="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1" fontId="0" fillId="0" borderId="0" xfId="0" applyNumberFormat="1" applyBorder="1" applyAlignment="1">
      <alignment/>
    </xf>
    <xf numFmtId="192" fontId="3" fillId="0" borderId="0" xfId="0" applyNumberFormat="1" applyFont="1" applyFill="1" applyAlignment="1">
      <alignment wrapText="1"/>
    </xf>
    <xf numFmtId="1" fontId="20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192" fontId="3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4" fillId="0" borderId="0" xfId="43" applyFont="1" applyFill="1" applyBorder="1" applyAlignment="1" applyProtection="1">
      <alignment vertical="center"/>
      <protection/>
    </xf>
    <xf numFmtId="0" fontId="14" fillId="0" borderId="0" xfId="54" applyFont="1" applyBorder="1" applyAlignment="1">
      <alignment horizontal="left"/>
      <protection/>
    </xf>
    <xf numFmtId="0" fontId="15" fillId="0" borderId="0" xfId="43" applyFont="1" applyBorder="1" applyAlignment="1" applyProtection="1">
      <alignment horizontal="left" vertical="top" wrapText="1"/>
      <protection/>
    </xf>
    <xf numFmtId="0" fontId="8" fillId="0" borderId="0" xfId="0" applyFont="1" applyAlignment="1">
      <alignment horizontal="center" vertical="center" wrapText="1"/>
    </xf>
    <xf numFmtId="0" fontId="9" fillId="0" borderId="0" xfId="0" applyNumberFormat="1" applyFont="1" applyAlignment="1">
      <alignment horizontal="left" wrapText="1"/>
    </xf>
    <xf numFmtId="0" fontId="7" fillId="0" borderId="0" xfId="0" applyFont="1" applyFill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3" /><Relationship Id="rId3" Type="http://schemas.openxmlformats.org/officeDocument/2006/relationships/hyperlink" Target="#&#1057;&#1086;&#1076;&#1077;&#1088;&#1078;&#1072;&#1085;&#1080;&#1077;!B3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3" /><Relationship Id="rId3" Type="http://schemas.openxmlformats.org/officeDocument/2006/relationships/hyperlink" Target="#&#1057;&#1086;&#1076;&#1077;&#1088;&#1078;&#1072;&#1085;&#1080;&#1077;!B3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3" /><Relationship Id="rId3" Type="http://schemas.openxmlformats.org/officeDocument/2006/relationships/hyperlink" Target="#&#1057;&#1086;&#1076;&#1077;&#1088;&#1078;&#1072;&#1085;&#1080;&#1077;!B3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3" /><Relationship Id="rId3" Type="http://schemas.openxmlformats.org/officeDocument/2006/relationships/hyperlink" Target="#&#1057;&#1086;&#1076;&#1077;&#1088;&#1078;&#1072;&#1085;&#1080;&#1077;!B3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1181100</xdr:colOff>
      <xdr:row>0</xdr:row>
      <xdr:rowOff>123825</xdr:rowOff>
    </xdr:from>
    <xdr:to>
      <xdr:col>0</xdr:col>
      <xdr:colOff>1485900</xdr:colOff>
      <xdr:row>2</xdr:row>
      <xdr:rowOff>123825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123825"/>
          <a:ext cx="3048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1181100</xdr:colOff>
      <xdr:row>0</xdr:row>
      <xdr:rowOff>123825</xdr:rowOff>
    </xdr:from>
    <xdr:to>
      <xdr:col>0</xdr:col>
      <xdr:colOff>1485900</xdr:colOff>
      <xdr:row>2</xdr:row>
      <xdr:rowOff>123825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123825"/>
          <a:ext cx="3048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1181100</xdr:colOff>
      <xdr:row>0</xdr:row>
      <xdr:rowOff>123825</xdr:rowOff>
    </xdr:from>
    <xdr:to>
      <xdr:col>0</xdr:col>
      <xdr:colOff>1485900</xdr:colOff>
      <xdr:row>2</xdr:row>
      <xdr:rowOff>114300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123825"/>
          <a:ext cx="3048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1181100</xdr:colOff>
      <xdr:row>0</xdr:row>
      <xdr:rowOff>123825</xdr:rowOff>
    </xdr:from>
    <xdr:to>
      <xdr:col>0</xdr:col>
      <xdr:colOff>1485900</xdr:colOff>
      <xdr:row>2</xdr:row>
      <xdr:rowOff>114300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123825"/>
          <a:ext cx="3048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GridLines="0" zoomScalePageLayoutView="0" workbookViewId="0" topLeftCell="A1">
      <selection activeCell="O6" sqref="O6"/>
    </sheetView>
  </sheetViews>
  <sheetFormatPr defaultColWidth="9.140625" defaultRowHeight="12.75"/>
  <cols>
    <col min="1" max="1" width="3.7109375" style="23" customWidth="1"/>
    <col min="2" max="6" width="9.140625" style="23" customWidth="1"/>
    <col min="7" max="7" width="10.421875" style="23" customWidth="1"/>
    <col min="8" max="8" width="9.140625" style="23" customWidth="1"/>
    <col min="9" max="9" width="15.57421875" style="23" customWidth="1"/>
    <col min="10" max="10" width="10.57421875" style="23" customWidth="1"/>
    <col min="11" max="13" width="9.140625" style="23" customWidth="1"/>
    <col min="14" max="14" width="15.28125" style="23" customWidth="1"/>
    <col min="15" max="16384" width="9.140625" style="23" customWidth="1"/>
  </cols>
  <sheetData>
    <row r="1" ht="15.75">
      <c r="A1" s="23" t="s">
        <v>42</v>
      </c>
    </row>
    <row r="2" spans="2:10" ht="15.75">
      <c r="B2" s="61"/>
      <c r="C2" s="61"/>
      <c r="D2" s="61"/>
      <c r="E2" s="61"/>
      <c r="F2" s="61"/>
      <c r="G2" s="61"/>
      <c r="H2" s="61"/>
      <c r="I2" s="61"/>
      <c r="J2" s="24"/>
    </row>
    <row r="3" spans="1:10" ht="42" customHeight="1">
      <c r="A3" s="25" t="s">
        <v>43</v>
      </c>
      <c r="B3" s="62" t="s">
        <v>73</v>
      </c>
      <c r="C3" s="62"/>
      <c r="D3" s="62"/>
      <c r="E3" s="62"/>
      <c r="F3" s="62"/>
      <c r="G3" s="62"/>
      <c r="H3" s="62"/>
      <c r="I3" s="62"/>
      <c r="J3" s="26"/>
    </row>
    <row r="4" spans="1:10" ht="42" customHeight="1">
      <c r="A4" s="25" t="s">
        <v>44</v>
      </c>
      <c r="B4" s="62" t="s">
        <v>74</v>
      </c>
      <c r="C4" s="62"/>
      <c r="D4" s="62"/>
      <c r="E4" s="62"/>
      <c r="F4" s="62"/>
      <c r="G4" s="62"/>
      <c r="H4" s="62"/>
      <c r="I4" s="62"/>
      <c r="J4" s="26"/>
    </row>
    <row r="5" spans="1:10" ht="54" customHeight="1">
      <c r="A5" s="25" t="s">
        <v>45</v>
      </c>
      <c r="B5" s="62" t="s">
        <v>75</v>
      </c>
      <c r="C5" s="62"/>
      <c r="D5" s="62"/>
      <c r="E5" s="62"/>
      <c r="F5" s="62"/>
      <c r="G5" s="62"/>
      <c r="H5" s="62"/>
      <c r="I5" s="62"/>
      <c r="J5" s="26"/>
    </row>
    <row r="6" spans="1:10" ht="42" customHeight="1">
      <c r="A6" s="25" t="s">
        <v>46</v>
      </c>
      <c r="B6" s="62" t="s">
        <v>76</v>
      </c>
      <c r="C6" s="62"/>
      <c r="D6" s="62"/>
      <c r="E6" s="62"/>
      <c r="F6" s="62"/>
      <c r="G6" s="62"/>
      <c r="H6" s="62"/>
      <c r="I6" s="62"/>
      <c r="J6" s="26"/>
    </row>
    <row r="7" spans="2:10" ht="15.75">
      <c r="B7" s="27"/>
      <c r="C7" s="27"/>
      <c r="D7" s="27"/>
      <c r="E7" s="27"/>
      <c r="F7" s="27"/>
      <c r="G7" s="27"/>
      <c r="H7" s="27"/>
      <c r="I7" s="27"/>
      <c r="J7" s="27"/>
    </row>
    <row r="8" ht="15.75">
      <c r="B8" s="28" t="s">
        <v>47</v>
      </c>
    </row>
    <row r="9" ht="15.75">
      <c r="B9" s="29" t="s">
        <v>48</v>
      </c>
    </row>
    <row r="10" ht="15.75">
      <c r="B10" s="29" t="s">
        <v>49</v>
      </c>
    </row>
    <row r="11" ht="15.75">
      <c r="B11" s="29"/>
    </row>
    <row r="12" ht="15.75">
      <c r="B12" s="29"/>
    </row>
    <row r="13" ht="15.75">
      <c r="B13" s="23" t="s">
        <v>50</v>
      </c>
    </row>
  </sheetData>
  <sheetProtection/>
  <mergeCells count="5">
    <mergeCell ref="B2:I2"/>
    <mergeCell ref="B3:I3"/>
    <mergeCell ref="B4:I4"/>
    <mergeCell ref="B5:I5"/>
    <mergeCell ref="B6:I6"/>
  </mergeCells>
  <hyperlinks>
    <hyperlink ref="B3" location="'Таблица 1'!A1" display="Валовой внутренний продукт (в текущих ценах, млрд.руб., до 1998г.-трлн.руб.)"/>
    <hyperlink ref="B4" location="'Таблица 1'!A1" display="Валовой внутренний продукт (в текущих ценах, млрд.руб., до 1998г.-трлн.руб.)"/>
    <hyperlink ref="B4:I4" location="'2'!A1" display="Валовой внутренний продукт (в текущих ценах, млрд.руб.) 2011-2020гг."/>
    <hyperlink ref="B5:I5" location="'3'!A1" display="Валовой внутренний продукт (в ценах 2008 г., млрд.руб.) 1995-2011гг."/>
    <hyperlink ref="B6:I6" location="'4'!A1" display="Валовой внутренний продукт (в ценах 2011 г., млрд.руб.) 2011-2016гг."/>
    <hyperlink ref="B3:I3" location="'1'!A1" display="Посевные площади сельскохозяйственных культур по Российской Федерации (хозяйства всех категорий; тысяч гектаров) 1990-2020гг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82"/>
  <sheetViews>
    <sheetView zoomScaleSheetLayoutView="100" workbookViewId="0" topLeftCell="A1">
      <pane xSplit="1" ySplit="5" topLeftCell="D3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Y59" sqref="Y59"/>
    </sheetView>
  </sheetViews>
  <sheetFormatPr defaultColWidth="9.140625" defaultRowHeight="12.75"/>
  <cols>
    <col min="1" max="1" width="25.57421875" style="1" customWidth="1"/>
    <col min="2" max="2" width="7.00390625" style="6" bestFit="1" customWidth="1"/>
    <col min="3" max="3" width="6.00390625" style="6" bestFit="1" customWidth="1"/>
    <col min="4" max="4" width="7.00390625" style="6" customWidth="1"/>
    <col min="5" max="7" width="6.00390625" style="6" customWidth="1"/>
    <col min="8" max="19" width="6.00390625" style="1" customWidth="1"/>
    <col min="20" max="20" width="7.00390625" style="1" customWidth="1"/>
    <col min="21" max="21" width="6.00390625" style="1" customWidth="1"/>
    <col min="22" max="22" width="6.00390625" style="12" customWidth="1"/>
    <col min="23" max="25" width="6.00390625" style="1" customWidth="1"/>
    <col min="26" max="30" width="7.00390625" style="1" customWidth="1"/>
    <col min="31" max="31" width="7.00390625" style="1" bestFit="1" customWidth="1"/>
    <col min="32" max="33" width="7.8515625" style="1" customWidth="1"/>
    <col min="34" max="16384" width="9.140625" style="1" customWidth="1"/>
  </cols>
  <sheetData>
    <row r="1" ht="12">
      <c r="A1" s="22"/>
    </row>
    <row r="2" spans="1:33" ht="13.5" customHeight="1">
      <c r="A2" s="60" t="s">
        <v>72</v>
      </c>
      <c r="B2" s="63" t="s">
        <v>77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</row>
    <row r="3" spans="2:33" ht="11.25" customHeight="1">
      <c r="B3" s="63" t="s">
        <v>22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</row>
    <row r="4" spans="2:33" ht="11.25" customHeight="1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</row>
    <row r="5" spans="1:33" ht="27" customHeight="1">
      <c r="A5" s="13"/>
      <c r="B5" s="18">
        <v>1990</v>
      </c>
      <c r="C5" s="18">
        <v>1991</v>
      </c>
      <c r="D5" s="18">
        <v>1992</v>
      </c>
      <c r="E5" s="18">
        <v>1993</v>
      </c>
      <c r="F5" s="18">
        <v>1994</v>
      </c>
      <c r="G5" s="18">
        <v>1995</v>
      </c>
      <c r="H5" s="18">
        <v>1996</v>
      </c>
      <c r="I5" s="18">
        <v>1997</v>
      </c>
      <c r="J5" s="18">
        <v>1998</v>
      </c>
      <c r="K5" s="18">
        <v>1999</v>
      </c>
      <c r="L5" s="18">
        <v>2000</v>
      </c>
      <c r="M5" s="18">
        <v>2001</v>
      </c>
      <c r="N5" s="18">
        <v>2002</v>
      </c>
      <c r="O5" s="18">
        <v>2003</v>
      </c>
      <c r="P5" s="18">
        <v>2004</v>
      </c>
      <c r="Q5" s="18">
        <v>2005</v>
      </c>
      <c r="R5" s="18">
        <v>2006</v>
      </c>
      <c r="S5" s="18">
        <v>2007</v>
      </c>
      <c r="T5" s="18">
        <v>2008</v>
      </c>
      <c r="U5" s="18">
        <v>2009</v>
      </c>
      <c r="V5" s="18">
        <v>2010</v>
      </c>
      <c r="W5" s="18">
        <v>2011</v>
      </c>
      <c r="X5" s="18">
        <v>2012</v>
      </c>
      <c r="Y5" s="18">
        <v>2013</v>
      </c>
      <c r="Z5" s="18">
        <v>2014</v>
      </c>
      <c r="AA5" s="18">
        <v>2015</v>
      </c>
      <c r="AB5" s="18">
        <v>2016</v>
      </c>
      <c r="AC5" s="18">
        <v>2017</v>
      </c>
      <c r="AD5" s="18">
        <v>2018</v>
      </c>
      <c r="AE5" s="18">
        <v>2019</v>
      </c>
      <c r="AF5" s="18">
        <v>2020</v>
      </c>
      <c r="AG5" s="18">
        <v>2021</v>
      </c>
    </row>
    <row r="6" spans="1:33" s="2" customFormat="1" ht="25.5" customHeight="1">
      <c r="A6" s="14" t="s">
        <v>19</v>
      </c>
      <c r="B6" s="15">
        <v>116675.67</v>
      </c>
      <c r="C6" s="15">
        <v>89093.71</v>
      </c>
      <c r="D6" s="15">
        <v>106856.3</v>
      </c>
      <c r="E6" s="15">
        <v>99093.515</v>
      </c>
      <c r="F6" s="15">
        <v>81297.28</v>
      </c>
      <c r="G6" s="16">
        <v>63405.58</v>
      </c>
      <c r="H6" s="15">
        <v>69194.712</v>
      </c>
      <c r="I6" s="15">
        <v>88461.084</v>
      </c>
      <c r="J6" s="15">
        <v>47770.939</v>
      </c>
      <c r="K6" s="15">
        <v>54637.428</v>
      </c>
      <c r="L6" s="15">
        <v>65420.037</v>
      </c>
      <c r="M6" s="15">
        <v>85084.126</v>
      </c>
      <c r="N6" s="15">
        <v>86478.864</v>
      </c>
      <c r="O6" s="15">
        <v>66962.081</v>
      </c>
      <c r="P6" s="15">
        <v>77831.879</v>
      </c>
      <c r="Q6" s="15">
        <v>77803.247</v>
      </c>
      <c r="R6" s="15">
        <v>78227.189</v>
      </c>
      <c r="S6" s="15">
        <v>81477.9919</v>
      </c>
      <c r="T6" s="15">
        <v>108188.1568</v>
      </c>
      <c r="U6" s="15">
        <v>97024.1559</v>
      </c>
      <c r="V6" s="16">
        <v>61007.4889</v>
      </c>
      <c r="W6" s="16">
        <v>94247.25820000001</v>
      </c>
      <c r="X6" s="16">
        <v>70941.0386</v>
      </c>
      <c r="Y6" s="16">
        <v>92418.8805</v>
      </c>
      <c r="Z6" s="16">
        <v>105211.5739</v>
      </c>
      <c r="AA6" s="16">
        <v>104728.6665</v>
      </c>
      <c r="AB6" s="16">
        <v>120676.952</v>
      </c>
      <c r="AC6" s="16">
        <v>135538.701</v>
      </c>
      <c r="AD6" s="16">
        <v>113254.9976</v>
      </c>
      <c r="AE6" s="16">
        <v>121199.9285</v>
      </c>
      <c r="AF6" s="16">
        <v>133462.9978</v>
      </c>
      <c r="AG6" s="16">
        <v>121397.33619999999</v>
      </c>
    </row>
    <row r="7" spans="1:33" ht="12">
      <c r="A7" s="3" t="s">
        <v>16</v>
      </c>
      <c r="B7" s="10">
        <v>49596.16</v>
      </c>
      <c r="C7" s="10">
        <v>38899.22</v>
      </c>
      <c r="D7" s="10">
        <v>46166.67</v>
      </c>
      <c r="E7" s="10">
        <v>43546.55</v>
      </c>
      <c r="F7" s="10">
        <v>32128.21</v>
      </c>
      <c r="G7" s="11">
        <v>30118.47</v>
      </c>
      <c r="H7" s="10">
        <v>34834.232</v>
      </c>
      <c r="I7" s="10">
        <v>44235.132</v>
      </c>
      <c r="J7" s="10">
        <v>26994.7</v>
      </c>
      <c r="K7" s="10">
        <v>30996.953</v>
      </c>
      <c r="L7" s="10">
        <v>34460.052</v>
      </c>
      <c r="M7" s="10">
        <v>46996.294</v>
      </c>
      <c r="N7" s="10">
        <v>50622.106</v>
      </c>
      <c r="O7" s="10">
        <v>34069.788</v>
      </c>
      <c r="P7" s="10">
        <v>45433.661</v>
      </c>
      <c r="Q7" s="10">
        <v>47614.681</v>
      </c>
      <c r="R7" s="10">
        <v>44926.88</v>
      </c>
      <c r="S7" s="10">
        <v>49372.2123</v>
      </c>
      <c r="T7" s="10">
        <v>63780.793099999995</v>
      </c>
      <c r="U7" s="10">
        <v>61663.289899999996</v>
      </c>
      <c r="V7" s="11">
        <v>41554.57</v>
      </c>
      <c r="W7" s="11">
        <v>56293.369099999996</v>
      </c>
      <c r="X7" s="11">
        <v>37766.7998</v>
      </c>
      <c r="Y7" s="11">
        <v>52139.6808</v>
      </c>
      <c r="Z7" s="11">
        <v>59713.147699999994</v>
      </c>
      <c r="AA7" s="11">
        <v>61811.4856</v>
      </c>
      <c r="AB7" s="11">
        <v>73345.6794</v>
      </c>
      <c r="AC7" s="11">
        <v>86002.5415</v>
      </c>
      <c r="AD7" s="11">
        <v>72136.1493</v>
      </c>
      <c r="AE7" s="11">
        <v>74452.6921</v>
      </c>
      <c r="AF7" s="11">
        <v>85894.4062</v>
      </c>
      <c r="AG7" s="11">
        <v>76057.258</v>
      </c>
    </row>
    <row r="8" spans="1:33" ht="12">
      <c r="A8" s="3" t="s">
        <v>17</v>
      </c>
      <c r="B8" s="10">
        <v>16430.89</v>
      </c>
      <c r="C8" s="10">
        <v>10639.41</v>
      </c>
      <c r="D8" s="10">
        <v>13887.22</v>
      </c>
      <c r="E8" s="10">
        <v>9166.04</v>
      </c>
      <c r="F8" s="10">
        <v>5988.8</v>
      </c>
      <c r="G8" s="11">
        <v>4098.22</v>
      </c>
      <c r="H8" s="10">
        <v>5927.8910000000005</v>
      </c>
      <c r="I8" s="10">
        <v>7476.183999999999</v>
      </c>
      <c r="J8" s="10">
        <v>3265.923</v>
      </c>
      <c r="K8" s="10">
        <v>4781.032</v>
      </c>
      <c r="L8" s="10">
        <v>5444.421</v>
      </c>
      <c r="M8" s="10">
        <v>6631.528</v>
      </c>
      <c r="N8" s="10">
        <v>7121.713000000001</v>
      </c>
      <c r="O8" s="10">
        <v>4146.8150000000005</v>
      </c>
      <c r="P8" s="10">
        <v>2864.18</v>
      </c>
      <c r="Q8" s="10">
        <v>3622.4339999999997</v>
      </c>
      <c r="R8" s="10">
        <v>2959.347</v>
      </c>
      <c r="S8" s="10">
        <v>3909.3677000000002</v>
      </c>
      <c r="T8" s="10">
        <v>4504.3623</v>
      </c>
      <c r="U8" s="10">
        <v>4332.6165</v>
      </c>
      <c r="V8" s="11">
        <v>1635.4704</v>
      </c>
      <c r="W8" s="11">
        <v>2971.3771</v>
      </c>
      <c r="X8" s="11">
        <v>2132.6428</v>
      </c>
      <c r="Y8" s="11">
        <v>3361.2093</v>
      </c>
      <c r="Z8" s="11">
        <v>3282.8137</v>
      </c>
      <c r="AA8" s="11">
        <v>2087.8360000000002</v>
      </c>
      <c r="AB8" s="11">
        <v>2547.8783</v>
      </c>
      <c r="AC8" s="11">
        <v>2548.7187999999996</v>
      </c>
      <c r="AD8" s="11">
        <v>1916.0556000000001</v>
      </c>
      <c r="AE8" s="11">
        <v>1428.4209999999998</v>
      </c>
      <c r="AF8" s="11">
        <v>2377.6289</v>
      </c>
      <c r="AG8" s="11">
        <v>1721.9119999999998</v>
      </c>
    </row>
    <row r="9" spans="1:33" ht="12">
      <c r="A9" s="3" t="s">
        <v>18</v>
      </c>
      <c r="B9" s="10">
        <v>27235.07</v>
      </c>
      <c r="C9" s="10">
        <v>22173.56</v>
      </c>
      <c r="D9" s="10">
        <v>26988.75</v>
      </c>
      <c r="E9" s="10">
        <v>26843.08</v>
      </c>
      <c r="F9" s="10">
        <v>27054.39</v>
      </c>
      <c r="G9" s="11">
        <v>15786.3</v>
      </c>
      <c r="H9" s="10">
        <v>15913.059</v>
      </c>
      <c r="I9" s="10">
        <v>20752.192000000003</v>
      </c>
      <c r="J9" s="10">
        <v>9764.918</v>
      </c>
      <c r="K9" s="10">
        <v>10576.009</v>
      </c>
      <c r="L9" s="10">
        <v>14038.791000000001</v>
      </c>
      <c r="M9" s="10">
        <v>19477.55</v>
      </c>
      <c r="N9" s="10">
        <v>18678.41</v>
      </c>
      <c r="O9" s="10">
        <v>17926.417999999998</v>
      </c>
      <c r="P9" s="10">
        <v>17087.555</v>
      </c>
      <c r="Q9" s="10">
        <v>15683.785</v>
      </c>
      <c r="R9" s="10">
        <v>18036.511</v>
      </c>
      <c r="S9" s="10">
        <v>15559.262899999998</v>
      </c>
      <c r="T9" s="10">
        <v>23151.0613</v>
      </c>
      <c r="U9" s="10">
        <v>17877.248199999998</v>
      </c>
      <c r="V9" s="11">
        <v>8353.5353</v>
      </c>
      <c r="W9" s="11">
        <v>16934.942900000002</v>
      </c>
      <c r="X9" s="11">
        <v>13949.479000000001</v>
      </c>
      <c r="Y9" s="11">
        <v>15387.2842</v>
      </c>
      <c r="Z9" s="11">
        <v>20377.4876</v>
      </c>
      <c r="AA9" s="11">
        <v>17498.982</v>
      </c>
      <c r="AB9" s="11">
        <v>17967.1612</v>
      </c>
      <c r="AC9" s="11">
        <v>20628.9547</v>
      </c>
      <c r="AD9" s="11">
        <v>16991.9071</v>
      </c>
      <c r="AE9" s="11">
        <v>20489.0879</v>
      </c>
      <c r="AF9" s="11">
        <v>20938.9932</v>
      </c>
      <c r="AG9" s="11">
        <v>17995.9076</v>
      </c>
    </row>
    <row r="10" spans="1:33" ht="12">
      <c r="A10" s="3" t="s">
        <v>0</v>
      </c>
      <c r="B10" s="10">
        <v>12325.68</v>
      </c>
      <c r="C10" s="10">
        <v>10372.02</v>
      </c>
      <c r="D10" s="10">
        <v>11241.29</v>
      </c>
      <c r="E10" s="10">
        <v>11556.349</v>
      </c>
      <c r="F10" s="10">
        <v>10757.255000000001</v>
      </c>
      <c r="G10" s="11">
        <v>8562.17</v>
      </c>
      <c r="H10" s="10">
        <v>8325.683</v>
      </c>
      <c r="I10" s="10">
        <v>9382.778</v>
      </c>
      <c r="J10" s="10">
        <v>4656.117</v>
      </c>
      <c r="K10" s="10">
        <v>4392.715</v>
      </c>
      <c r="L10" s="10">
        <v>6002.269</v>
      </c>
      <c r="M10" s="10">
        <v>7718.714999999999</v>
      </c>
      <c r="N10" s="10">
        <v>5682.843</v>
      </c>
      <c r="O10" s="10">
        <v>5169.044</v>
      </c>
      <c r="P10" s="10">
        <v>4936.709</v>
      </c>
      <c r="Q10" s="10">
        <v>4545.081</v>
      </c>
      <c r="R10" s="10">
        <v>4860.293</v>
      </c>
      <c r="S10" s="10">
        <v>5384.4277</v>
      </c>
      <c r="T10" s="10">
        <v>5838.2661</v>
      </c>
      <c r="U10" s="10">
        <v>5406.2226</v>
      </c>
      <c r="V10" s="11">
        <v>3225.2495</v>
      </c>
      <c r="W10" s="11">
        <v>5342.2104</v>
      </c>
      <c r="X10" s="11">
        <v>4041.7114</v>
      </c>
      <c r="Y10" s="11">
        <v>4947.534</v>
      </c>
      <c r="Z10" s="11">
        <v>5279.706700000001</v>
      </c>
      <c r="AA10" s="11">
        <v>4537.9018</v>
      </c>
      <c r="AB10" s="11">
        <v>4765.8893</v>
      </c>
      <c r="AC10" s="11">
        <v>5456.236800000001</v>
      </c>
      <c r="AD10" s="11">
        <v>4719.3239</v>
      </c>
      <c r="AE10" s="11">
        <v>4424.4329</v>
      </c>
      <c r="AF10" s="11">
        <v>4132.0958</v>
      </c>
      <c r="AG10" s="11">
        <v>3775.6862</v>
      </c>
    </row>
    <row r="11" spans="1:33" ht="12">
      <c r="A11" s="3" t="s">
        <v>14</v>
      </c>
      <c r="B11" s="10">
        <v>2451.15</v>
      </c>
      <c r="C11" s="10">
        <v>1969.15</v>
      </c>
      <c r="D11" s="11">
        <v>2135.21</v>
      </c>
      <c r="E11" s="10">
        <v>2441.08</v>
      </c>
      <c r="F11" s="10">
        <v>891.95</v>
      </c>
      <c r="G11" s="11">
        <v>1738.44</v>
      </c>
      <c r="H11" s="10">
        <v>1081.038</v>
      </c>
      <c r="I11" s="10">
        <v>2652.0119999999997</v>
      </c>
      <c r="J11" s="10">
        <v>799.94</v>
      </c>
      <c r="K11" s="10">
        <v>1033.569</v>
      </c>
      <c r="L11" s="10">
        <v>1489.399</v>
      </c>
      <c r="M11" s="10">
        <v>808.36</v>
      </c>
      <c r="N11" s="10">
        <v>1499.425</v>
      </c>
      <c r="O11" s="10">
        <v>2030.896</v>
      </c>
      <c r="P11" s="10">
        <v>3372.9559999999997</v>
      </c>
      <c r="Q11" s="10">
        <v>3060.1639999999998</v>
      </c>
      <c r="R11" s="10">
        <v>3510.351</v>
      </c>
      <c r="S11" s="10">
        <v>3794.8506</v>
      </c>
      <c r="T11" s="10">
        <v>6672.092</v>
      </c>
      <c r="U11" s="10">
        <v>3953.4312</v>
      </c>
      <c r="V11" s="11">
        <v>3068.2216</v>
      </c>
      <c r="W11" s="11">
        <v>6937.4802</v>
      </c>
      <c r="X11" s="11">
        <v>8187.0287</v>
      </c>
      <c r="Y11" s="11">
        <v>11606.2826</v>
      </c>
      <c r="Z11" s="11">
        <v>11289.7311</v>
      </c>
      <c r="AA11" s="11">
        <v>13137.6776</v>
      </c>
      <c r="AB11" s="11">
        <v>15281.594000000001</v>
      </c>
      <c r="AC11" s="11">
        <v>13208.0953</v>
      </c>
      <c r="AD11" s="11">
        <v>11419.0202</v>
      </c>
      <c r="AE11" s="11">
        <v>14282.351999999999</v>
      </c>
      <c r="AF11" s="11">
        <v>13879.2101</v>
      </c>
      <c r="AG11" s="11">
        <v>15239.8651</v>
      </c>
    </row>
    <row r="12" spans="1:33" ht="12">
      <c r="A12" s="3" t="s">
        <v>1</v>
      </c>
      <c r="B12" s="10">
        <v>1946.33</v>
      </c>
      <c r="C12" s="10">
        <v>1040.31</v>
      </c>
      <c r="D12" s="10">
        <v>1535.14</v>
      </c>
      <c r="E12" s="10">
        <v>1127.78</v>
      </c>
      <c r="F12" s="10">
        <v>481.534</v>
      </c>
      <c r="G12" s="11">
        <v>487.89</v>
      </c>
      <c r="H12" s="10">
        <v>441</v>
      </c>
      <c r="I12" s="10">
        <v>1216.462</v>
      </c>
      <c r="J12" s="10">
        <v>450.956</v>
      </c>
      <c r="K12" s="10">
        <v>924.918</v>
      </c>
      <c r="L12" s="10">
        <v>1124.26</v>
      </c>
      <c r="M12" s="10">
        <v>550.278</v>
      </c>
      <c r="N12" s="10">
        <v>293.387</v>
      </c>
      <c r="O12" s="10">
        <v>974.283</v>
      </c>
      <c r="P12" s="10">
        <v>1113.4879999999998</v>
      </c>
      <c r="Q12" s="10">
        <v>455.14399999999995</v>
      </c>
      <c r="R12" s="10">
        <v>598.835</v>
      </c>
      <c r="S12" s="10">
        <v>417.35699999999997</v>
      </c>
      <c r="T12" s="10">
        <v>710.4676000000001</v>
      </c>
      <c r="U12" s="10">
        <v>264.3034</v>
      </c>
      <c r="V12" s="11">
        <v>133.2654</v>
      </c>
      <c r="W12" s="11">
        <v>877.8933000000001</v>
      </c>
      <c r="X12" s="11">
        <v>333.135</v>
      </c>
      <c r="Y12" s="11">
        <v>418.97790000000003</v>
      </c>
      <c r="Z12" s="11">
        <v>492.5992</v>
      </c>
      <c r="AA12" s="11">
        <v>572.0917999999999</v>
      </c>
      <c r="AB12" s="11">
        <v>629.0782</v>
      </c>
      <c r="AC12" s="11">
        <v>316.13739999999996</v>
      </c>
      <c r="AD12" s="11">
        <v>217.2002</v>
      </c>
      <c r="AE12" s="11">
        <v>439.77079999999995</v>
      </c>
      <c r="AF12" s="11">
        <v>396.4575</v>
      </c>
      <c r="AG12" s="11">
        <v>368.13739999999996</v>
      </c>
    </row>
    <row r="13" spans="1:33" ht="12">
      <c r="A13" s="3" t="s">
        <v>2</v>
      </c>
      <c r="B13" s="10">
        <v>809.19</v>
      </c>
      <c r="C13" s="10">
        <v>687.54</v>
      </c>
      <c r="D13" s="10">
        <v>1037.62</v>
      </c>
      <c r="E13" s="10">
        <v>805.902</v>
      </c>
      <c r="F13" s="10">
        <v>781.487</v>
      </c>
      <c r="G13" s="11">
        <v>596.97</v>
      </c>
      <c r="H13" s="10">
        <v>482.29799999999994</v>
      </c>
      <c r="I13" s="10">
        <v>627.694</v>
      </c>
      <c r="J13" s="10">
        <v>464.58599999999996</v>
      </c>
      <c r="K13" s="10">
        <v>578.2479999999999</v>
      </c>
      <c r="L13" s="10">
        <v>996.943</v>
      </c>
      <c r="M13" s="10">
        <v>573.981</v>
      </c>
      <c r="N13" s="10">
        <v>302.037</v>
      </c>
      <c r="O13" s="10">
        <v>524.66</v>
      </c>
      <c r="P13" s="10">
        <v>648.726</v>
      </c>
      <c r="Q13" s="10">
        <v>604.7729999999999</v>
      </c>
      <c r="R13" s="10">
        <v>865.243</v>
      </c>
      <c r="S13" s="10">
        <v>1004.4316000000001</v>
      </c>
      <c r="T13" s="10">
        <v>924.0980999999999</v>
      </c>
      <c r="U13" s="10">
        <v>564.0235</v>
      </c>
      <c r="V13" s="11">
        <v>339.31149999999997</v>
      </c>
      <c r="W13" s="11">
        <v>800.4275</v>
      </c>
      <c r="X13" s="11">
        <v>796.603</v>
      </c>
      <c r="Y13" s="11">
        <v>834.0065000000001</v>
      </c>
      <c r="Z13" s="11">
        <v>661.8438</v>
      </c>
      <c r="AA13" s="11">
        <v>861.3254999999999</v>
      </c>
      <c r="AB13" s="11">
        <v>1187.2665000000002</v>
      </c>
      <c r="AC13" s="11">
        <v>1524.8791999999999</v>
      </c>
      <c r="AD13" s="11">
        <v>931.713</v>
      </c>
      <c r="AE13" s="11">
        <v>785.7015</v>
      </c>
      <c r="AF13" s="11">
        <v>892.1602</v>
      </c>
      <c r="AG13" s="11">
        <v>919.1474000000001</v>
      </c>
    </row>
    <row r="14" spans="1:33" ht="12">
      <c r="A14" s="3" t="s">
        <v>3</v>
      </c>
      <c r="B14" s="10">
        <v>896.18</v>
      </c>
      <c r="C14" s="10">
        <v>772.73</v>
      </c>
      <c r="D14" s="10">
        <v>753.63</v>
      </c>
      <c r="E14" s="10">
        <v>687.5229999999999</v>
      </c>
      <c r="F14" s="10">
        <v>523.232</v>
      </c>
      <c r="G14" s="11">
        <v>461.92</v>
      </c>
      <c r="H14" s="10">
        <v>388.976</v>
      </c>
      <c r="I14" s="10">
        <v>328.072</v>
      </c>
      <c r="J14" s="10">
        <v>412.166</v>
      </c>
      <c r="K14" s="10">
        <v>443.39399999999995</v>
      </c>
      <c r="L14" s="10">
        <v>584.312</v>
      </c>
      <c r="M14" s="10">
        <v>495.53599999999994</v>
      </c>
      <c r="N14" s="10">
        <v>488.133</v>
      </c>
      <c r="O14" s="10">
        <v>448.116</v>
      </c>
      <c r="P14" s="10">
        <v>469.802</v>
      </c>
      <c r="Q14" s="10">
        <v>570.816</v>
      </c>
      <c r="R14" s="10">
        <v>680.61</v>
      </c>
      <c r="S14" s="10">
        <v>704.544</v>
      </c>
      <c r="T14" s="10">
        <v>738.2998</v>
      </c>
      <c r="U14" s="10">
        <v>912.9691</v>
      </c>
      <c r="V14" s="11">
        <v>1060.6578</v>
      </c>
      <c r="W14" s="11">
        <v>1055.5737</v>
      </c>
      <c r="X14" s="11">
        <v>1051.891</v>
      </c>
      <c r="Y14" s="11">
        <v>934.9431000000001</v>
      </c>
      <c r="Z14" s="11">
        <v>1048.5661</v>
      </c>
      <c r="AA14" s="11">
        <v>1109.7620000000002</v>
      </c>
      <c r="AB14" s="11">
        <v>1080.8863</v>
      </c>
      <c r="AC14" s="11">
        <v>986.6196</v>
      </c>
      <c r="AD14" s="11">
        <v>1038.2216</v>
      </c>
      <c r="AE14" s="11">
        <v>1098.6597</v>
      </c>
      <c r="AF14" s="11">
        <v>1141.8189</v>
      </c>
      <c r="AG14" s="11">
        <v>1076.4115</v>
      </c>
    </row>
    <row r="15" spans="1:33" ht="13.5" customHeight="1">
      <c r="A15" s="3" t="s">
        <v>78</v>
      </c>
      <c r="B15" s="11" t="s">
        <v>12</v>
      </c>
      <c r="C15" s="11" t="s">
        <v>12</v>
      </c>
      <c r="D15" s="11" t="s">
        <v>12</v>
      </c>
      <c r="E15" s="11" t="s">
        <v>12</v>
      </c>
      <c r="F15" s="11" t="s">
        <v>12</v>
      </c>
      <c r="G15" s="11" t="s">
        <v>12</v>
      </c>
      <c r="H15" s="11" t="s">
        <v>12</v>
      </c>
      <c r="I15" s="11" t="s">
        <v>12</v>
      </c>
      <c r="J15" s="11" t="s">
        <v>12</v>
      </c>
      <c r="K15" s="11" t="s">
        <v>12</v>
      </c>
      <c r="L15" s="11" t="s">
        <v>12</v>
      </c>
      <c r="M15" s="11" t="s">
        <v>12</v>
      </c>
      <c r="N15" s="11" t="s">
        <v>12</v>
      </c>
      <c r="O15" s="11" t="s">
        <v>12</v>
      </c>
      <c r="P15" s="11" t="s">
        <v>12</v>
      </c>
      <c r="Q15" s="11" t="s">
        <v>12</v>
      </c>
      <c r="R15" s="11" t="s">
        <v>12</v>
      </c>
      <c r="S15" s="11" t="s">
        <v>12</v>
      </c>
      <c r="T15" s="11" t="s">
        <v>12</v>
      </c>
      <c r="U15" s="10">
        <v>507.9584</v>
      </c>
      <c r="V15" s="10">
        <v>258.3662</v>
      </c>
      <c r="W15" s="10">
        <v>522.5197000000001</v>
      </c>
      <c r="X15" s="10">
        <v>464.26809999999995</v>
      </c>
      <c r="Y15" s="11">
        <v>581.5423</v>
      </c>
      <c r="Z15" s="11">
        <v>654.1351</v>
      </c>
      <c r="AA15" s="11">
        <v>564.5587</v>
      </c>
      <c r="AB15" s="11">
        <v>619.5934</v>
      </c>
      <c r="AC15" s="11">
        <v>500.93909999999994</v>
      </c>
      <c r="AD15" s="11">
        <v>400.6505</v>
      </c>
      <c r="AE15" s="11">
        <v>355.8826</v>
      </c>
      <c r="AF15" s="11">
        <v>310.45500000000004</v>
      </c>
      <c r="AG15" s="11">
        <v>288.4881</v>
      </c>
    </row>
    <row r="16" spans="1:33" ht="12">
      <c r="A16" s="3" t="s">
        <v>15</v>
      </c>
      <c r="B16" s="10">
        <v>62.27</v>
      </c>
      <c r="C16" s="10">
        <v>33.15</v>
      </c>
      <c r="D16" s="10">
        <v>28.46</v>
      </c>
      <c r="E16" s="10">
        <v>20.89</v>
      </c>
      <c r="F16" s="10">
        <v>12.42</v>
      </c>
      <c r="G16" s="11">
        <v>13.46</v>
      </c>
      <c r="H16" s="10">
        <v>8.637</v>
      </c>
      <c r="I16" s="10">
        <v>11.977</v>
      </c>
      <c r="J16" s="10">
        <v>8.020999999999999</v>
      </c>
      <c r="K16" s="10">
        <v>31.793</v>
      </c>
      <c r="L16" s="10">
        <v>82.744</v>
      </c>
      <c r="M16" s="10">
        <v>35.241</v>
      </c>
      <c r="N16" s="10">
        <v>27.273000000000003</v>
      </c>
      <c r="O16" s="10">
        <v>33.442</v>
      </c>
      <c r="P16" s="10">
        <v>43.923</v>
      </c>
      <c r="Q16" s="10">
        <v>28.222</v>
      </c>
      <c r="R16" s="10">
        <v>35.479</v>
      </c>
      <c r="S16" s="10">
        <v>40.1659</v>
      </c>
      <c r="T16" s="10">
        <v>75.6143</v>
      </c>
      <c r="U16" s="10">
        <v>13.474700000000002</v>
      </c>
      <c r="V16" s="11">
        <v>9.167300000000001</v>
      </c>
      <c r="W16" s="11">
        <v>59.9784</v>
      </c>
      <c r="X16" s="11">
        <v>45.2347</v>
      </c>
      <c r="Y16" s="11">
        <v>172.05239999999998</v>
      </c>
      <c r="Z16" s="11">
        <v>219.2905</v>
      </c>
      <c r="AA16" s="11">
        <v>193.0832</v>
      </c>
      <c r="AB16" s="11">
        <v>312.067</v>
      </c>
      <c r="AC16" s="11">
        <v>103.5495</v>
      </c>
      <c r="AD16" s="11">
        <v>49.1275</v>
      </c>
      <c r="AE16" s="11">
        <v>98.702</v>
      </c>
      <c r="AF16" s="11">
        <v>53.04690000000001</v>
      </c>
      <c r="AG16" s="11">
        <v>115.4055</v>
      </c>
    </row>
    <row r="17" spans="1:33" ht="12" customHeight="1">
      <c r="A17" s="3" t="s">
        <v>20</v>
      </c>
      <c r="B17" s="10">
        <v>4922.33</v>
      </c>
      <c r="C17" s="10">
        <v>2506.11</v>
      </c>
      <c r="D17" s="10">
        <v>3080.41</v>
      </c>
      <c r="E17" s="10">
        <v>2897.5060000000003</v>
      </c>
      <c r="F17" s="10">
        <v>2677.07</v>
      </c>
      <c r="G17" s="11">
        <v>1541.06</v>
      </c>
      <c r="H17" s="10">
        <v>1791.896</v>
      </c>
      <c r="I17" s="10">
        <v>1778.5810000000001</v>
      </c>
      <c r="J17" s="10">
        <v>953.6129999999999</v>
      </c>
      <c r="K17" s="10">
        <v>878.7969999999999</v>
      </c>
      <c r="L17" s="10">
        <v>1196.848</v>
      </c>
      <c r="M17" s="10">
        <v>1796.643</v>
      </c>
      <c r="N17" s="10">
        <v>1763.536</v>
      </c>
      <c r="O17" s="10">
        <v>1638.618</v>
      </c>
      <c r="P17" s="10">
        <v>1860.881</v>
      </c>
      <c r="Q17" s="10">
        <v>1618.147</v>
      </c>
      <c r="R17" s="10">
        <v>1753.639</v>
      </c>
      <c r="S17" s="10">
        <v>1291.3723</v>
      </c>
      <c r="T17" s="10">
        <v>1793.1022</v>
      </c>
      <c r="U17" s="10">
        <v>1528.6183999999998</v>
      </c>
      <c r="V17" s="11">
        <v>1369.6741</v>
      </c>
      <c r="W17" s="11">
        <v>2451.486</v>
      </c>
      <c r="X17" s="11">
        <v>2172.2451</v>
      </c>
      <c r="Y17" s="11">
        <v>2035.3673</v>
      </c>
      <c r="Z17" s="11">
        <v>2192.2525</v>
      </c>
      <c r="AA17" s="11">
        <v>2353.9620999999997</v>
      </c>
      <c r="AB17" s="11">
        <v>2939.8584</v>
      </c>
      <c r="AC17" s="11">
        <v>4262.0291</v>
      </c>
      <c r="AD17" s="11">
        <v>3435.6288</v>
      </c>
      <c r="AE17" s="11">
        <v>3344.2261</v>
      </c>
      <c r="AF17" s="11">
        <v>3446.725</v>
      </c>
      <c r="AG17" s="11">
        <v>3839.1174</v>
      </c>
    </row>
    <row r="18" spans="1:33" ht="10.5" customHeight="1">
      <c r="A18" s="14" t="s">
        <v>25</v>
      </c>
      <c r="B18" s="15"/>
      <c r="C18" s="15"/>
      <c r="D18" s="15"/>
      <c r="E18" s="15"/>
      <c r="F18" s="15"/>
      <c r="G18" s="16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ht="13.5">
      <c r="A19" s="3" t="s">
        <v>60</v>
      </c>
      <c r="B19" s="10">
        <v>48.19</v>
      </c>
      <c r="C19" s="10">
        <v>43.61</v>
      </c>
      <c r="D19" s="10">
        <v>44.18</v>
      </c>
      <c r="E19" s="10">
        <v>24.53</v>
      </c>
      <c r="F19" s="10">
        <v>21.88</v>
      </c>
      <c r="G19" s="11">
        <v>27.24</v>
      </c>
      <c r="H19" s="10">
        <v>21.163</v>
      </c>
      <c r="I19" s="10">
        <v>14.847</v>
      </c>
      <c r="J19" s="10">
        <v>9.226</v>
      </c>
      <c r="K19" s="10">
        <v>10.52</v>
      </c>
      <c r="L19" s="10">
        <v>18.454</v>
      </c>
      <c r="M19" s="10">
        <v>23.174</v>
      </c>
      <c r="N19" s="10">
        <v>14.815</v>
      </c>
      <c r="O19" s="10">
        <v>11.111</v>
      </c>
      <c r="P19" s="10">
        <v>12.87</v>
      </c>
      <c r="Q19" s="10">
        <v>10.065</v>
      </c>
      <c r="R19" s="10">
        <v>5.119</v>
      </c>
      <c r="S19" s="10">
        <v>6.763</v>
      </c>
      <c r="T19" s="10">
        <v>6.95</v>
      </c>
      <c r="U19" s="10">
        <v>8.6878</v>
      </c>
      <c r="V19" s="11">
        <v>5.2287</v>
      </c>
      <c r="W19" s="11">
        <v>6.476999999999999</v>
      </c>
      <c r="X19" s="11">
        <v>6.6625</v>
      </c>
      <c r="Y19" s="11">
        <v>5.2448</v>
      </c>
      <c r="Z19" s="11">
        <v>6.4201999999999995</v>
      </c>
      <c r="AA19" s="11">
        <v>7.7274</v>
      </c>
      <c r="AB19" s="11">
        <v>7.9365</v>
      </c>
      <c r="AC19" s="11">
        <v>8.103</v>
      </c>
      <c r="AD19" s="10">
        <v>7.3668000000000005</v>
      </c>
      <c r="AE19" s="10">
        <v>7.3194</v>
      </c>
      <c r="AF19" s="10">
        <v>7.6198</v>
      </c>
      <c r="AG19" s="10">
        <v>3.7743</v>
      </c>
    </row>
    <row r="20" spans="1:33" ht="12" customHeight="1">
      <c r="A20" s="3" t="s">
        <v>4</v>
      </c>
      <c r="B20" s="10">
        <v>71.26</v>
      </c>
      <c r="C20" s="10">
        <v>101.88</v>
      </c>
      <c r="D20" s="10">
        <v>77.94</v>
      </c>
      <c r="E20" s="10">
        <v>58.18</v>
      </c>
      <c r="F20" s="10">
        <v>54.1</v>
      </c>
      <c r="G20" s="11">
        <v>68.688</v>
      </c>
      <c r="H20" s="10">
        <v>58.959</v>
      </c>
      <c r="I20" s="10">
        <v>23.303</v>
      </c>
      <c r="J20" s="10">
        <v>33.697</v>
      </c>
      <c r="K20" s="10">
        <v>23.704</v>
      </c>
      <c r="L20" s="10">
        <v>51.175</v>
      </c>
      <c r="M20" s="10">
        <v>58.003</v>
      </c>
      <c r="N20" s="10">
        <v>37.73</v>
      </c>
      <c r="O20" s="10">
        <v>55.291</v>
      </c>
      <c r="P20" s="10">
        <v>57.791</v>
      </c>
      <c r="Q20" s="10">
        <v>55.888</v>
      </c>
      <c r="R20" s="10">
        <v>36.106</v>
      </c>
      <c r="S20" s="10">
        <v>47.4894</v>
      </c>
      <c r="T20" s="10">
        <v>52.483900000000006</v>
      </c>
      <c r="U20" s="10">
        <v>52.2642</v>
      </c>
      <c r="V20" s="11">
        <v>35.220299999999995</v>
      </c>
      <c r="W20" s="11">
        <v>43.449799999999996</v>
      </c>
      <c r="X20" s="11">
        <v>46.0537</v>
      </c>
      <c r="Y20" s="11">
        <v>39.038799999999995</v>
      </c>
      <c r="Z20" s="11">
        <v>37.178</v>
      </c>
      <c r="AA20" s="11">
        <v>45.2253</v>
      </c>
      <c r="AB20" s="11">
        <v>41.2395</v>
      </c>
      <c r="AC20" s="11">
        <v>38.7953</v>
      </c>
      <c r="AD20" s="11">
        <v>36.7151</v>
      </c>
      <c r="AE20" s="11">
        <v>38.4637</v>
      </c>
      <c r="AF20" s="11">
        <v>39.262299999999996</v>
      </c>
      <c r="AG20" s="11">
        <v>25.947000000000003</v>
      </c>
    </row>
    <row r="21" spans="1:33" ht="12">
      <c r="A21" s="3" t="s">
        <v>23</v>
      </c>
      <c r="B21" s="10">
        <v>32326.93</v>
      </c>
      <c r="C21" s="10">
        <v>24279.9</v>
      </c>
      <c r="D21" s="10">
        <v>25547.7</v>
      </c>
      <c r="E21" s="10">
        <v>25467.912</v>
      </c>
      <c r="F21" s="10">
        <v>13945.541000000001</v>
      </c>
      <c r="G21" s="11">
        <v>19071.561999999998</v>
      </c>
      <c r="H21" s="10">
        <v>16165.348999999998</v>
      </c>
      <c r="I21" s="10">
        <v>13878.828</v>
      </c>
      <c r="J21" s="10">
        <v>10796.182</v>
      </c>
      <c r="K21" s="10">
        <v>15225.912</v>
      </c>
      <c r="L21" s="10">
        <v>14050.869</v>
      </c>
      <c r="M21" s="10">
        <v>14552.677</v>
      </c>
      <c r="N21" s="10">
        <v>15658.832</v>
      </c>
      <c r="O21" s="10">
        <v>19355.316</v>
      </c>
      <c r="P21" s="10">
        <v>21809.39</v>
      </c>
      <c r="Q21" s="10">
        <v>21275.534</v>
      </c>
      <c r="R21" s="10">
        <v>30672.874</v>
      </c>
      <c r="S21" s="10">
        <v>28831.865100000003</v>
      </c>
      <c r="T21" s="10">
        <v>28984.125799999998</v>
      </c>
      <c r="U21" s="10">
        <v>24862.8775</v>
      </c>
      <c r="V21" s="11">
        <v>22241.1415</v>
      </c>
      <c r="W21" s="11">
        <v>47609.3542</v>
      </c>
      <c r="X21" s="11">
        <v>45030.8156</v>
      </c>
      <c r="Y21" s="11">
        <v>39291.9901</v>
      </c>
      <c r="Z21" s="11">
        <v>33475.655</v>
      </c>
      <c r="AA21" s="11">
        <v>38988.8092</v>
      </c>
      <c r="AB21" s="11">
        <v>51324.9529</v>
      </c>
      <c r="AC21" s="11">
        <v>51913.4421</v>
      </c>
      <c r="AD21" s="11">
        <v>42065.9572</v>
      </c>
      <c r="AE21" s="11">
        <v>54350.115000000005</v>
      </c>
      <c r="AF21" s="11">
        <v>33915.0859</v>
      </c>
      <c r="AG21" s="11">
        <v>41201.6686</v>
      </c>
    </row>
    <row r="22" spans="1:33" ht="25.5">
      <c r="A22" s="3" t="s">
        <v>61</v>
      </c>
      <c r="B22" s="10">
        <v>4662.16</v>
      </c>
      <c r="C22" s="10">
        <v>3819.9</v>
      </c>
      <c r="D22" s="10">
        <v>3882.5</v>
      </c>
      <c r="E22" s="10">
        <v>3454.76</v>
      </c>
      <c r="F22" s="10">
        <v>3154.12</v>
      </c>
      <c r="G22" s="11">
        <v>4666.5</v>
      </c>
      <c r="H22" s="10">
        <v>3225.318</v>
      </c>
      <c r="I22" s="10">
        <v>3275.161</v>
      </c>
      <c r="J22" s="10">
        <v>3425.796</v>
      </c>
      <c r="K22" s="10">
        <v>4673.343</v>
      </c>
      <c r="L22" s="10">
        <v>4473.457</v>
      </c>
      <c r="M22" s="10">
        <v>3182.071</v>
      </c>
      <c r="N22" s="10">
        <v>4274.543</v>
      </c>
      <c r="O22" s="10">
        <v>5579.768</v>
      </c>
      <c r="P22" s="10">
        <v>5725.723</v>
      </c>
      <c r="Q22" s="10">
        <v>7556.714999999999</v>
      </c>
      <c r="R22" s="10">
        <v>8217.592999999999</v>
      </c>
      <c r="S22" s="10">
        <v>7039.0289</v>
      </c>
      <c r="T22" s="10">
        <v>8976.0321</v>
      </c>
      <c r="U22" s="10">
        <v>8191.857000000001</v>
      </c>
      <c r="V22" s="11">
        <v>7462.7599</v>
      </c>
      <c r="W22" s="11">
        <v>12234.0134</v>
      </c>
      <c r="X22" s="11">
        <v>10574.3159</v>
      </c>
      <c r="Y22" s="11">
        <v>13150.1647</v>
      </c>
      <c r="Z22" s="11">
        <v>12869.6569</v>
      </c>
      <c r="AA22" s="11">
        <v>13853.7791</v>
      </c>
      <c r="AB22" s="11">
        <v>16271.0432</v>
      </c>
      <c r="AC22" s="11">
        <v>16496.8491</v>
      </c>
      <c r="AD22" s="10">
        <v>19534.957</v>
      </c>
      <c r="AE22" s="10">
        <v>22768.9003</v>
      </c>
      <c r="AF22" s="10">
        <v>21245.4549</v>
      </c>
      <c r="AG22" s="10">
        <v>24850.388</v>
      </c>
    </row>
    <row r="23" spans="1:33" ht="23.25" customHeight="1">
      <c r="A23" s="4" t="s">
        <v>29</v>
      </c>
      <c r="B23" s="10">
        <v>3427.2</v>
      </c>
      <c r="C23" s="10">
        <v>2895.83</v>
      </c>
      <c r="D23" s="10">
        <v>3109.77</v>
      </c>
      <c r="E23" s="10">
        <v>2765.062</v>
      </c>
      <c r="F23" s="10">
        <v>2553.377</v>
      </c>
      <c r="G23" s="11">
        <v>4199.57</v>
      </c>
      <c r="H23" s="10">
        <v>2762.698</v>
      </c>
      <c r="I23" s="10">
        <v>2828.8509999999997</v>
      </c>
      <c r="J23" s="10">
        <v>2992.779</v>
      </c>
      <c r="K23" s="10">
        <v>4149.3330000000005</v>
      </c>
      <c r="L23" s="10">
        <v>3918.549</v>
      </c>
      <c r="M23" s="10">
        <v>2682.194</v>
      </c>
      <c r="N23" s="10">
        <v>3688.386</v>
      </c>
      <c r="O23" s="10">
        <v>4886.995</v>
      </c>
      <c r="P23" s="10">
        <v>4810.257</v>
      </c>
      <c r="Q23" s="10">
        <v>6469.567</v>
      </c>
      <c r="R23" s="10">
        <v>6743.375999999999</v>
      </c>
      <c r="S23" s="10">
        <v>5672.2952</v>
      </c>
      <c r="T23" s="10">
        <v>7351.7916</v>
      </c>
      <c r="U23" s="10">
        <v>6457.7342</v>
      </c>
      <c r="V23" s="11">
        <v>5346.7062</v>
      </c>
      <c r="W23" s="11">
        <v>9068.9318</v>
      </c>
      <c r="X23" s="11">
        <v>7501.2856</v>
      </c>
      <c r="Y23" s="11">
        <v>9852.2844</v>
      </c>
      <c r="Z23" s="11">
        <v>8480.9433</v>
      </c>
      <c r="AA23" s="11">
        <v>9288.725699999999</v>
      </c>
      <c r="AB23" s="11">
        <v>11015.1085</v>
      </c>
      <c r="AC23" s="11">
        <v>10480.9584</v>
      </c>
      <c r="AD23" s="11">
        <v>12755.725</v>
      </c>
      <c r="AE23" s="11">
        <v>15379.287400000001</v>
      </c>
      <c r="AF23" s="11">
        <v>13314.418</v>
      </c>
      <c r="AG23" s="11">
        <v>15656.328599999999</v>
      </c>
    </row>
    <row r="24" spans="1:33" ht="12">
      <c r="A24" s="4" t="s">
        <v>30</v>
      </c>
      <c r="B24" s="10">
        <v>717.33</v>
      </c>
      <c r="C24" s="10">
        <v>622.2</v>
      </c>
      <c r="D24" s="10">
        <v>505.36</v>
      </c>
      <c r="E24" s="10">
        <v>496.791</v>
      </c>
      <c r="F24" s="10">
        <v>421.54200000000003</v>
      </c>
      <c r="G24" s="11">
        <v>290.24</v>
      </c>
      <c r="H24" s="10">
        <v>282.893</v>
      </c>
      <c r="I24" s="10">
        <v>279.536</v>
      </c>
      <c r="J24" s="10">
        <v>295.031</v>
      </c>
      <c r="K24" s="10">
        <v>334.396</v>
      </c>
      <c r="L24" s="10">
        <v>341.754</v>
      </c>
      <c r="M24" s="10">
        <v>349.635</v>
      </c>
      <c r="N24" s="10">
        <v>422.53</v>
      </c>
      <c r="O24" s="10">
        <v>392.477</v>
      </c>
      <c r="P24" s="10">
        <v>554.236</v>
      </c>
      <c r="Q24" s="10">
        <v>686.0989999999999</v>
      </c>
      <c r="R24" s="10">
        <v>804.536</v>
      </c>
      <c r="S24" s="10">
        <v>650.5957000000001</v>
      </c>
      <c r="T24" s="10">
        <v>746.9956</v>
      </c>
      <c r="U24" s="10">
        <v>945.7386</v>
      </c>
      <c r="V24" s="11">
        <v>1225.7006999999999</v>
      </c>
      <c r="W24" s="11">
        <v>1647.5284</v>
      </c>
      <c r="X24" s="11">
        <v>1687.7755000000002</v>
      </c>
      <c r="Y24" s="11">
        <v>1519.6897000000001</v>
      </c>
      <c r="Z24" s="11">
        <v>2371.1947</v>
      </c>
      <c r="AA24" s="11">
        <v>2715.955</v>
      </c>
      <c r="AB24" s="11">
        <v>3142.6926</v>
      </c>
      <c r="AC24" s="11">
        <v>3621.7124000000003</v>
      </c>
      <c r="AD24" s="11">
        <v>4026.8498</v>
      </c>
      <c r="AE24" s="11">
        <v>4359.956</v>
      </c>
      <c r="AF24" s="11">
        <v>4307.5932</v>
      </c>
      <c r="AG24" s="11">
        <v>4759.9083</v>
      </c>
    </row>
    <row r="25" spans="1:33" ht="12">
      <c r="A25" s="4" t="s">
        <v>31</v>
      </c>
      <c r="B25" s="10">
        <v>191.6</v>
      </c>
      <c r="C25" s="10">
        <v>79.59</v>
      </c>
      <c r="D25" s="10">
        <v>68.65</v>
      </c>
      <c r="E25" s="10">
        <v>79.38</v>
      </c>
      <c r="F25" s="10">
        <v>51.18</v>
      </c>
      <c r="G25" s="11">
        <v>46.73</v>
      </c>
      <c r="H25" s="10">
        <v>39.126999999999995</v>
      </c>
      <c r="I25" s="10">
        <v>58.47</v>
      </c>
      <c r="J25" s="10">
        <v>6.858</v>
      </c>
      <c r="K25" s="10">
        <v>42.929</v>
      </c>
      <c r="L25" s="10">
        <v>46.437</v>
      </c>
      <c r="M25" s="10">
        <v>28.079</v>
      </c>
      <c r="N25" s="10">
        <v>35.04</v>
      </c>
      <c r="O25" s="10">
        <v>85.614</v>
      </c>
      <c r="P25" s="10">
        <v>54.859</v>
      </c>
      <c r="Q25" s="10">
        <v>62.761</v>
      </c>
      <c r="R25" s="10">
        <v>63.99</v>
      </c>
      <c r="S25" s="10">
        <v>11.0012</v>
      </c>
      <c r="T25" s="10">
        <v>30.811200000000003</v>
      </c>
      <c r="U25" s="10">
        <v>23.6924</v>
      </c>
      <c r="V25" s="11">
        <v>36.4075</v>
      </c>
      <c r="W25" s="11">
        <v>81.71509999999999</v>
      </c>
      <c r="X25" s="11">
        <v>38.3511</v>
      </c>
      <c r="Y25" s="11">
        <v>50.4557</v>
      </c>
      <c r="Z25" s="11">
        <v>93.1528</v>
      </c>
      <c r="AA25" s="11">
        <v>66.9712</v>
      </c>
      <c r="AB25" s="11">
        <v>73.1034</v>
      </c>
      <c r="AC25" s="11">
        <v>98.3982</v>
      </c>
      <c r="AD25" s="11">
        <v>123.50699999999999</v>
      </c>
      <c r="AE25" s="11">
        <v>164.8565</v>
      </c>
      <c r="AF25" s="11">
        <v>103.0329</v>
      </c>
      <c r="AG25" s="11">
        <v>144.59290000000001</v>
      </c>
    </row>
    <row r="26" spans="1:33" ht="12">
      <c r="A26" s="4" t="s">
        <v>32</v>
      </c>
      <c r="B26" s="10">
        <f>B27+B28</f>
        <v>258.18</v>
      </c>
      <c r="C26" s="10">
        <f aca="true" t="shared" si="0" ref="C26:H26">C27+C28</f>
        <v>180.79000000000002</v>
      </c>
      <c r="D26" s="10">
        <f t="shared" si="0"/>
        <v>164.47</v>
      </c>
      <c r="E26" s="10">
        <f t="shared" si="0"/>
        <v>96.53</v>
      </c>
      <c r="F26" s="10">
        <f t="shared" si="0"/>
        <v>122.29</v>
      </c>
      <c r="G26" s="11">
        <f t="shared" si="0"/>
        <v>123.42</v>
      </c>
      <c r="H26" s="10">
        <f t="shared" si="0"/>
        <v>134.535</v>
      </c>
      <c r="I26" s="10">
        <v>103.747</v>
      </c>
      <c r="J26" s="10">
        <v>124.727</v>
      </c>
      <c r="K26" s="10">
        <v>135.132</v>
      </c>
      <c r="L26" s="10">
        <v>148.746</v>
      </c>
      <c r="M26" s="10">
        <v>113.201</v>
      </c>
      <c r="N26" s="10">
        <v>115.333</v>
      </c>
      <c r="O26" s="10">
        <v>191.88799999999998</v>
      </c>
      <c r="P26" s="10">
        <v>276.842</v>
      </c>
      <c r="Q26" s="10">
        <v>304.238</v>
      </c>
      <c r="R26" s="10">
        <v>522.0930000000001</v>
      </c>
      <c r="S26" s="10">
        <v>630.3735</v>
      </c>
      <c r="T26" s="10">
        <v>752.3367000000001</v>
      </c>
      <c r="U26" s="10">
        <v>667.1674</v>
      </c>
      <c r="V26" s="10">
        <v>670.9251</v>
      </c>
      <c r="W26" s="11">
        <v>957.4577999999999</v>
      </c>
      <c r="X26" s="11">
        <v>945.3883</v>
      </c>
      <c r="Y26" s="11">
        <v>1259.1848999999997</v>
      </c>
      <c r="Z26" s="11">
        <v>1336.4481</v>
      </c>
      <c r="AA26" s="11">
        <v>1013.2302999999999</v>
      </c>
      <c r="AB26" s="11">
        <v>1000.8272000000001</v>
      </c>
      <c r="AC26" s="11">
        <v>1510.3235</v>
      </c>
      <c r="AD26" s="11">
        <v>1988.6968000000002</v>
      </c>
      <c r="AE26" s="11">
        <v>2060.3201</v>
      </c>
      <c r="AF26" s="11">
        <v>2572.4924</v>
      </c>
      <c r="AG26" s="11">
        <v>2793.7842</v>
      </c>
    </row>
    <row r="27" spans="1:33" ht="12">
      <c r="A27" s="5" t="s">
        <v>33</v>
      </c>
      <c r="B27" s="10">
        <v>104.96</v>
      </c>
      <c r="C27" s="10">
        <v>82.56</v>
      </c>
      <c r="D27" s="10">
        <v>66.95</v>
      </c>
      <c r="E27" s="10">
        <v>19.88</v>
      </c>
      <c r="F27" s="10">
        <v>12.53</v>
      </c>
      <c r="G27" s="11">
        <v>10.81</v>
      </c>
      <c r="H27" s="10">
        <v>24.156</v>
      </c>
      <c r="I27" s="10">
        <v>32.909</v>
      </c>
      <c r="J27" s="10">
        <v>48.483999999999995</v>
      </c>
      <c r="K27" s="10">
        <v>14.988</v>
      </c>
      <c r="L27" s="10">
        <v>62.086</v>
      </c>
      <c r="M27" s="10">
        <v>62.128</v>
      </c>
      <c r="N27" s="10">
        <v>52.762</v>
      </c>
      <c r="O27" s="10">
        <v>44.655</v>
      </c>
      <c r="P27" s="10">
        <v>153.709</v>
      </c>
      <c r="Q27" s="10">
        <v>142.165</v>
      </c>
      <c r="R27" s="10">
        <v>126.691</v>
      </c>
      <c r="S27" s="10">
        <v>226.6168</v>
      </c>
      <c r="T27" s="10">
        <v>246.5097</v>
      </c>
      <c r="U27" s="10">
        <v>308.1828</v>
      </c>
      <c r="V27" s="11">
        <v>395.4334</v>
      </c>
      <c r="W27" s="11">
        <v>290.90160000000003</v>
      </c>
      <c r="X27" s="11">
        <v>156.83589999999998</v>
      </c>
      <c r="Y27" s="11">
        <v>391.32820000000004</v>
      </c>
      <c r="Z27" s="11">
        <v>452.2888</v>
      </c>
      <c r="AA27" s="11">
        <v>266.5364</v>
      </c>
      <c r="AB27" s="11">
        <v>166.6862</v>
      </c>
      <c r="AC27" s="11">
        <v>339.383</v>
      </c>
      <c r="AD27" s="10">
        <v>344.3085</v>
      </c>
      <c r="AE27" s="10">
        <v>420.0772</v>
      </c>
      <c r="AF27" s="10">
        <v>693.2913</v>
      </c>
      <c r="AG27" s="10">
        <v>729.6705</v>
      </c>
    </row>
    <row r="28" spans="1:33" ht="13.5" customHeight="1">
      <c r="A28" s="17" t="s">
        <v>34</v>
      </c>
      <c r="B28" s="10">
        <v>153.22</v>
      </c>
      <c r="C28" s="10">
        <v>98.23</v>
      </c>
      <c r="D28" s="10">
        <v>97.52</v>
      </c>
      <c r="E28" s="10">
        <v>76.65</v>
      </c>
      <c r="F28" s="10">
        <v>109.76</v>
      </c>
      <c r="G28" s="11">
        <v>112.61</v>
      </c>
      <c r="H28" s="10">
        <v>110.37899999999999</v>
      </c>
      <c r="I28" s="10">
        <v>70.838</v>
      </c>
      <c r="J28" s="10">
        <v>76.243</v>
      </c>
      <c r="K28" s="10">
        <v>120.144</v>
      </c>
      <c r="L28" s="10">
        <v>86.66</v>
      </c>
      <c r="M28" s="10">
        <v>51.073</v>
      </c>
      <c r="N28" s="10">
        <v>62.571000000000005</v>
      </c>
      <c r="O28" s="10">
        <v>147.233</v>
      </c>
      <c r="P28" s="10">
        <v>123.133</v>
      </c>
      <c r="Q28" s="10">
        <v>162.073</v>
      </c>
      <c r="R28" s="10">
        <v>395.402</v>
      </c>
      <c r="S28" s="10">
        <v>403.7567</v>
      </c>
      <c r="T28" s="10">
        <v>505.82700000000006</v>
      </c>
      <c r="U28" s="10">
        <v>358.9846</v>
      </c>
      <c r="V28" s="11">
        <v>275.4917</v>
      </c>
      <c r="W28" s="11">
        <v>666.5562</v>
      </c>
      <c r="X28" s="11">
        <v>788.5524</v>
      </c>
      <c r="Y28" s="11">
        <v>867.8566999999999</v>
      </c>
      <c r="Z28" s="11">
        <v>884.1593</v>
      </c>
      <c r="AA28" s="11">
        <v>746.6939</v>
      </c>
      <c r="AB28" s="10">
        <v>834.141</v>
      </c>
      <c r="AC28" s="10">
        <v>1170.9405000000002</v>
      </c>
      <c r="AD28" s="10">
        <v>1644.3883</v>
      </c>
      <c r="AE28" s="10">
        <v>1640.2429</v>
      </c>
      <c r="AF28" s="10">
        <v>1879.2010999999998</v>
      </c>
      <c r="AG28" s="10">
        <v>2064.1135999999997</v>
      </c>
    </row>
    <row r="29" spans="1:33" s="2" customFormat="1" ht="12">
      <c r="A29" s="14" t="s">
        <v>13</v>
      </c>
      <c r="B29" s="15">
        <v>30848.2</v>
      </c>
      <c r="C29" s="15">
        <v>34329.45</v>
      </c>
      <c r="D29" s="15">
        <v>38329.7</v>
      </c>
      <c r="E29" s="15">
        <v>37650.371</v>
      </c>
      <c r="F29" s="15">
        <v>33827.621999999996</v>
      </c>
      <c r="G29" s="16">
        <v>39909.13</v>
      </c>
      <c r="H29" s="15">
        <v>37618.541</v>
      </c>
      <c r="I29" s="15">
        <v>35137.578</v>
      </c>
      <c r="J29" s="15">
        <v>28953.172</v>
      </c>
      <c r="K29" s="15">
        <v>27997.731</v>
      </c>
      <c r="L29" s="15">
        <v>29464.801</v>
      </c>
      <c r="M29" s="15">
        <v>29498.81</v>
      </c>
      <c r="N29" s="15">
        <v>26922.502</v>
      </c>
      <c r="O29" s="15">
        <v>29358.474</v>
      </c>
      <c r="P29" s="15">
        <v>27876.246999999996</v>
      </c>
      <c r="Q29" s="15">
        <v>28136.990999999998</v>
      </c>
      <c r="R29" s="15">
        <v>28259.734000000004</v>
      </c>
      <c r="S29" s="15">
        <v>26473.9107</v>
      </c>
      <c r="T29" s="15">
        <v>27123.438799999996</v>
      </c>
      <c r="U29" s="15">
        <v>28429.1499</v>
      </c>
      <c r="V29" s="16">
        <v>18497.7314</v>
      </c>
      <c r="W29" s="16">
        <v>27984.588</v>
      </c>
      <c r="X29" s="16">
        <v>24542.227</v>
      </c>
      <c r="Y29" s="16">
        <v>24021.355600000003</v>
      </c>
      <c r="Z29" s="16">
        <v>24284.0662</v>
      </c>
      <c r="AA29" s="16">
        <v>25405.673199999997</v>
      </c>
      <c r="AB29" s="16">
        <v>22463.4868</v>
      </c>
      <c r="AC29" s="16">
        <v>21707.6453</v>
      </c>
      <c r="AD29" s="16">
        <v>22394.9597</v>
      </c>
      <c r="AE29" s="16">
        <v>22073.470699999998</v>
      </c>
      <c r="AF29" s="16">
        <v>19607.360699999997</v>
      </c>
      <c r="AG29" s="16">
        <v>18295.5351</v>
      </c>
    </row>
    <row r="30" spans="1:33" s="2" customFormat="1" ht="12">
      <c r="A30" s="9" t="s">
        <v>27</v>
      </c>
      <c r="B30" s="10">
        <f>(95380.2)/10</f>
        <v>9538.02</v>
      </c>
      <c r="C30" s="10">
        <f>(96724.1/10)</f>
        <v>9672.41</v>
      </c>
      <c r="D30" s="10">
        <v>9333</v>
      </c>
      <c r="E30" s="10">
        <f>(92527.8)/10</f>
        <v>9252.78</v>
      </c>
      <c r="F30" s="10">
        <f>(90761.8)/10</f>
        <v>9076.18</v>
      </c>
      <c r="G30" s="11">
        <f>(107268.3)/10</f>
        <v>10726.83</v>
      </c>
      <c r="H30" s="10">
        <v>9843</v>
      </c>
      <c r="I30" s="10">
        <v>10164.072</v>
      </c>
      <c r="J30" s="10">
        <v>9288.828</v>
      </c>
      <c r="K30" s="10">
        <v>10528.385</v>
      </c>
      <c r="L30" s="10">
        <v>10311.636</v>
      </c>
      <c r="M30" s="10">
        <v>10658.022</v>
      </c>
      <c r="N30" s="10">
        <v>10138.511</v>
      </c>
      <c r="O30" s="10">
        <v>11214.409</v>
      </c>
      <c r="P30" s="10">
        <v>10674.746000000001</v>
      </c>
      <c r="Q30" s="10">
        <v>10795.977</v>
      </c>
      <c r="R30" s="10">
        <v>10830.485</v>
      </c>
      <c r="S30" s="10">
        <v>10736.8106</v>
      </c>
      <c r="T30" s="10">
        <v>11792.997800000001</v>
      </c>
      <c r="U30" s="10">
        <v>11854.3529</v>
      </c>
      <c r="V30" s="11">
        <v>10436.9954</v>
      </c>
      <c r="W30" s="11">
        <v>12469.8889</v>
      </c>
      <c r="X30" s="11">
        <v>11723.5876</v>
      </c>
      <c r="Y30" s="11">
        <v>11445.3153</v>
      </c>
      <c r="Z30" s="11">
        <v>11551.7035</v>
      </c>
      <c r="AA30" s="11">
        <v>11880.820600000001</v>
      </c>
      <c r="AB30" s="10">
        <v>11698.2305</v>
      </c>
      <c r="AC30" s="10">
        <v>11978.8583</v>
      </c>
      <c r="AD30" s="10">
        <v>11852.69</v>
      </c>
      <c r="AE30" s="10">
        <v>12091.2179</v>
      </c>
      <c r="AF30" s="10">
        <v>11716.910899999999</v>
      </c>
      <c r="AG30" s="10">
        <v>11313.6446</v>
      </c>
    </row>
    <row r="31" spans="1:33" ht="21.75" customHeight="1">
      <c r="A31" s="4" t="s">
        <v>40</v>
      </c>
      <c r="B31" s="11" t="s">
        <v>12</v>
      </c>
      <c r="C31" s="11" t="s">
        <v>12</v>
      </c>
      <c r="D31" s="11" t="s">
        <v>12</v>
      </c>
      <c r="E31" s="11" t="s">
        <v>12</v>
      </c>
      <c r="F31" s="11" t="s">
        <v>12</v>
      </c>
      <c r="G31" s="11" t="s">
        <v>12</v>
      </c>
      <c r="H31" s="11" t="s">
        <v>12</v>
      </c>
      <c r="I31" s="10">
        <v>3003.0330000000004</v>
      </c>
      <c r="J31" s="10">
        <v>2738.6310000000003</v>
      </c>
      <c r="K31" s="10">
        <v>3548.792</v>
      </c>
      <c r="L31" s="10">
        <v>3016.5080000000003</v>
      </c>
      <c r="M31" s="10">
        <v>3180.327</v>
      </c>
      <c r="N31" s="10">
        <v>2860.004</v>
      </c>
      <c r="O31" s="10">
        <v>3400.871</v>
      </c>
      <c r="P31" s="10">
        <v>2943.745</v>
      </c>
      <c r="Q31" s="10">
        <v>2829.809</v>
      </c>
      <c r="R31" s="10">
        <v>2751.12</v>
      </c>
      <c r="S31" s="10">
        <v>2604.5365</v>
      </c>
      <c r="T31" s="10">
        <v>2945.4753</v>
      </c>
      <c r="U31" s="10">
        <v>2977.5216</v>
      </c>
      <c r="V31" s="11">
        <v>2396.1518</v>
      </c>
      <c r="W31" s="11">
        <v>3055.4829</v>
      </c>
      <c r="X31" s="11">
        <v>2773.6319</v>
      </c>
      <c r="Y31" s="11">
        <v>2713.2822</v>
      </c>
      <c r="Z31" s="11">
        <v>2701.425</v>
      </c>
      <c r="AA31" s="11">
        <v>2768.0353</v>
      </c>
      <c r="AB31" s="10">
        <v>2743.3064</v>
      </c>
      <c r="AC31" s="10">
        <v>2705.8342000000002</v>
      </c>
      <c r="AD31" s="10">
        <v>2519.3693</v>
      </c>
      <c r="AE31" s="10">
        <v>2646.463</v>
      </c>
      <c r="AF31" s="10">
        <v>2651.6342</v>
      </c>
      <c r="AG31" s="10">
        <v>2375.1121</v>
      </c>
    </row>
    <row r="32" spans="1:33" ht="12">
      <c r="A32" s="4" t="s">
        <v>5</v>
      </c>
      <c r="B32" s="11" t="s">
        <v>12</v>
      </c>
      <c r="C32" s="11" t="s">
        <v>12</v>
      </c>
      <c r="D32" s="11" t="s">
        <v>12</v>
      </c>
      <c r="E32" s="11" t="s">
        <v>12</v>
      </c>
      <c r="F32" s="11" t="s">
        <v>12</v>
      </c>
      <c r="G32" s="11" t="s">
        <v>12</v>
      </c>
      <c r="H32" s="11" t="s">
        <v>12</v>
      </c>
      <c r="I32" s="10">
        <v>1096.682</v>
      </c>
      <c r="J32" s="10">
        <v>1024.374</v>
      </c>
      <c r="K32" s="10">
        <v>983.2120000000001</v>
      </c>
      <c r="L32" s="10">
        <v>948.461</v>
      </c>
      <c r="M32" s="10">
        <v>933.448</v>
      </c>
      <c r="N32" s="10">
        <v>949.097</v>
      </c>
      <c r="O32" s="10">
        <v>1029.243</v>
      </c>
      <c r="P32" s="10">
        <v>1000.095</v>
      </c>
      <c r="Q32" s="10">
        <v>1033.615</v>
      </c>
      <c r="R32" s="10">
        <v>1004.731</v>
      </c>
      <c r="S32" s="10">
        <v>965.3634</v>
      </c>
      <c r="T32" s="10">
        <v>1016.0862999999999</v>
      </c>
      <c r="U32" s="10">
        <v>986.5919</v>
      </c>
      <c r="V32" s="11">
        <v>976.7088</v>
      </c>
      <c r="W32" s="11">
        <v>956.5812</v>
      </c>
      <c r="X32" s="11">
        <v>845.0965</v>
      </c>
      <c r="Y32" s="11">
        <v>790.5555999999999</v>
      </c>
      <c r="Z32" s="11">
        <v>794.8609</v>
      </c>
      <c r="AA32" s="11">
        <v>758.9814</v>
      </c>
      <c r="AB32" s="10">
        <v>711.4857</v>
      </c>
      <c r="AC32" s="10">
        <v>668.9254</v>
      </c>
      <c r="AD32" s="10">
        <v>702.6783</v>
      </c>
      <c r="AE32" s="10">
        <v>657.39</v>
      </c>
      <c r="AF32" s="10">
        <v>616.1557</v>
      </c>
      <c r="AG32" s="10">
        <v>604.9186</v>
      </c>
    </row>
    <row r="33" spans="1:33" ht="12">
      <c r="A33" s="4" t="s">
        <v>6</v>
      </c>
      <c r="B33" s="11" t="s">
        <v>12</v>
      </c>
      <c r="C33" s="11" t="s">
        <v>12</v>
      </c>
      <c r="D33" s="11" t="s">
        <v>12</v>
      </c>
      <c r="E33" s="11" t="s">
        <v>12</v>
      </c>
      <c r="F33" s="11" t="s">
        <v>12</v>
      </c>
      <c r="G33" s="11" t="s">
        <v>12</v>
      </c>
      <c r="H33" s="11" t="s">
        <v>12</v>
      </c>
      <c r="I33" s="10">
        <v>1608.309</v>
      </c>
      <c r="J33" s="10">
        <v>1647.7689999999998</v>
      </c>
      <c r="K33" s="10">
        <v>1561.7469999999998</v>
      </c>
      <c r="L33" s="10">
        <v>1508.968</v>
      </c>
      <c r="M33" s="10">
        <v>1713.8470000000002</v>
      </c>
      <c r="N33" s="10">
        <v>1699.7240000000002</v>
      </c>
      <c r="O33" s="10">
        <v>1704.105</v>
      </c>
      <c r="P33" s="10">
        <v>1661.628</v>
      </c>
      <c r="Q33" s="10">
        <v>1854.521</v>
      </c>
      <c r="R33" s="10">
        <v>1926.998</v>
      </c>
      <c r="S33" s="10">
        <v>1751.0008000000003</v>
      </c>
      <c r="T33" s="10">
        <v>1828.5871</v>
      </c>
      <c r="U33" s="10">
        <v>1986.11</v>
      </c>
      <c r="V33" s="11">
        <v>1821.3431</v>
      </c>
      <c r="W33" s="11">
        <v>1870.6146</v>
      </c>
      <c r="X33" s="11">
        <v>1852.0164</v>
      </c>
      <c r="Y33" s="11">
        <v>1757.8575</v>
      </c>
      <c r="Z33" s="11">
        <v>1792.7289</v>
      </c>
      <c r="AA33" s="11">
        <v>1721.5134999999998</v>
      </c>
      <c r="AB33" s="10">
        <v>1740.5214</v>
      </c>
      <c r="AC33" s="10">
        <v>1966.0557000000001</v>
      </c>
      <c r="AD33" s="10">
        <v>2070.5960999999998</v>
      </c>
      <c r="AE33" s="10">
        <v>2076.6917000000003</v>
      </c>
      <c r="AF33" s="10">
        <v>2005.2656</v>
      </c>
      <c r="AG33" s="10">
        <v>2048.7974999999997</v>
      </c>
    </row>
    <row r="34" spans="1:33" ht="12">
      <c r="A34" s="4" t="s">
        <v>7</v>
      </c>
      <c r="B34" s="11" t="s">
        <v>12</v>
      </c>
      <c r="C34" s="11" t="s">
        <v>12</v>
      </c>
      <c r="D34" s="11" t="s">
        <v>12</v>
      </c>
      <c r="E34" s="11" t="s">
        <v>12</v>
      </c>
      <c r="F34" s="11" t="s">
        <v>12</v>
      </c>
      <c r="G34" s="11" t="s">
        <v>12</v>
      </c>
      <c r="H34" s="11" t="s">
        <v>12</v>
      </c>
      <c r="I34" s="10">
        <v>877.874</v>
      </c>
      <c r="J34" s="10">
        <v>745.4060000000001</v>
      </c>
      <c r="K34" s="10">
        <v>798.4010000000001</v>
      </c>
      <c r="L34" s="10">
        <v>853.1389999999999</v>
      </c>
      <c r="M34" s="10">
        <v>819.689</v>
      </c>
      <c r="N34" s="10">
        <v>758.97</v>
      </c>
      <c r="O34" s="10">
        <v>909.426</v>
      </c>
      <c r="P34" s="10">
        <v>822.173</v>
      </c>
      <c r="Q34" s="10">
        <v>811.6659999999999</v>
      </c>
      <c r="R34" s="10">
        <v>844.0139999999999</v>
      </c>
      <c r="S34" s="10">
        <v>805.7998</v>
      </c>
      <c r="T34" s="10">
        <v>868.9312</v>
      </c>
      <c r="U34" s="10">
        <v>914.5265999999999</v>
      </c>
      <c r="V34" s="11">
        <v>736.7916</v>
      </c>
      <c r="W34" s="11">
        <v>932.983</v>
      </c>
      <c r="X34" s="11">
        <v>837.0261</v>
      </c>
      <c r="Y34" s="11">
        <v>809.8911</v>
      </c>
      <c r="Z34" s="11">
        <v>819.0262</v>
      </c>
      <c r="AA34" s="11">
        <v>824.8210999999999</v>
      </c>
      <c r="AB34" s="10">
        <v>815.7596</v>
      </c>
      <c r="AC34" s="10">
        <v>783.7131</v>
      </c>
      <c r="AD34" s="10">
        <v>837.8489</v>
      </c>
      <c r="AE34" s="10">
        <v>872.8856</v>
      </c>
      <c r="AF34" s="10">
        <v>800.6166000000001</v>
      </c>
      <c r="AG34" s="10">
        <v>741.1373</v>
      </c>
    </row>
    <row r="35" spans="1:33" ht="12">
      <c r="A35" s="4" t="s">
        <v>8</v>
      </c>
      <c r="B35" s="11" t="s">
        <v>12</v>
      </c>
      <c r="C35" s="11" t="s">
        <v>12</v>
      </c>
      <c r="D35" s="11" t="s">
        <v>12</v>
      </c>
      <c r="E35" s="11" t="s">
        <v>12</v>
      </c>
      <c r="F35" s="11" t="s">
        <v>12</v>
      </c>
      <c r="G35" s="11" t="s">
        <v>12</v>
      </c>
      <c r="H35" s="11" t="s">
        <v>12</v>
      </c>
      <c r="I35" s="10">
        <v>1410.679</v>
      </c>
      <c r="J35" s="10">
        <v>1127.222</v>
      </c>
      <c r="K35" s="10">
        <v>1223.905</v>
      </c>
      <c r="L35" s="10">
        <v>1387.2620000000002</v>
      </c>
      <c r="M35" s="10">
        <v>1312.263</v>
      </c>
      <c r="N35" s="10">
        <v>1189.708</v>
      </c>
      <c r="O35" s="10">
        <v>1354.0819999999999</v>
      </c>
      <c r="P35" s="10">
        <v>1319.36</v>
      </c>
      <c r="Q35" s="10">
        <v>1287.432</v>
      </c>
      <c r="R35" s="10">
        <v>1355.969</v>
      </c>
      <c r="S35" s="10">
        <v>1311.8052</v>
      </c>
      <c r="T35" s="10">
        <v>1442.3826</v>
      </c>
      <c r="U35" s="10">
        <v>1390.0927</v>
      </c>
      <c r="V35" s="11">
        <v>1154.2504999999999</v>
      </c>
      <c r="W35" s="11">
        <v>1508.9323</v>
      </c>
      <c r="X35" s="11">
        <v>1325.6776</v>
      </c>
      <c r="Y35" s="11">
        <v>1323.6727</v>
      </c>
      <c r="Z35" s="11">
        <v>1309.9056</v>
      </c>
      <c r="AA35" s="11">
        <v>1403.9605</v>
      </c>
      <c r="AB35" s="10">
        <v>1450.7539000000002</v>
      </c>
      <c r="AC35" s="10">
        <v>1438.4200999999998</v>
      </c>
      <c r="AD35" s="10">
        <v>1408.3475</v>
      </c>
      <c r="AE35" s="10">
        <v>1558.7124</v>
      </c>
      <c r="AF35" s="10">
        <v>1368.5756999999999</v>
      </c>
      <c r="AG35" s="10">
        <v>1303.288</v>
      </c>
    </row>
    <row r="36" spans="1:33" ht="12">
      <c r="A36" s="4" t="s">
        <v>9</v>
      </c>
      <c r="B36" s="11" t="s">
        <v>12</v>
      </c>
      <c r="C36" s="11" t="s">
        <v>12</v>
      </c>
      <c r="D36" s="11" t="s">
        <v>12</v>
      </c>
      <c r="E36" s="11" t="s">
        <v>12</v>
      </c>
      <c r="F36" s="11" t="s">
        <v>12</v>
      </c>
      <c r="G36" s="11" t="s">
        <v>12</v>
      </c>
      <c r="H36" s="11" t="s">
        <v>12</v>
      </c>
      <c r="I36" s="10">
        <v>1058.502</v>
      </c>
      <c r="J36" s="10">
        <v>1008.574</v>
      </c>
      <c r="K36" s="10">
        <v>992.827</v>
      </c>
      <c r="L36" s="10">
        <v>1133.7530000000002</v>
      </c>
      <c r="M36" s="10">
        <v>1095.824</v>
      </c>
      <c r="N36" s="10">
        <v>1073.521</v>
      </c>
      <c r="O36" s="10">
        <v>1157.924</v>
      </c>
      <c r="P36" s="10">
        <v>1226.446</v>
      </c>
      <c r="Q36" s="10">
        <v>1231.464</v>
      </c>
      <c r="R36" s="10">
        <v>1218.091</v>
      </c>
      <c r="S36" s="10">
        <v>1283.6065</v>
      </c>
      <c r="T36" s="10">
        <v>1635.2512000000002</v>
      </c>
      <c r="U36" s="10">
        <v>1485.1158</v>
      </c>
      <c r="V36" s="11">
        <v>1411.2438</v>
      </c>
      <c r="W36" s="11">
        <v>1927.0447</v>
      </c>
      <c r="X36" s="11">
        <v>1840.9815999999998</v>
      </c>
      <c r="Y36" s="11">
        <v>1718.0493999999999</v>
      </c>
      <c r="Z36" s="11">
        <v>1650.8609000000001</v>
      </c>
      <c r="AA36" s="11">
        <v>1736.0659</v>
      </c>
      <c r="AB36" s="10">
        <v>1633.7516</v>
      </c>
      <c r="AC36" s="10">
        <v>1794.4168000000002</v>
      </c>
      <c r="AD36" s="10">
        <v>1642.1060000000002</v>
      </c>
      <c r="AE36" s="10">
        <v>1669.9919999999997</v>
      </c>
      <c r="AF36" s="10">
        <v>1738.1646</v>
      </c>
      <c r="AG36" s="10">
        <v>1608.6327999999999</v>
      </c>
    </row>
    <row r="37" spans="1:33" ht="12">
      <c r="A37" s="4" t="s">
        <v>10</v>
      </c>
      <c r="B37" s="11" t="s">
        <v>12</v>
      </c>
      <c r="C37" s="11" t="s">
        <v>12</v>
      </c>
      <c r="D37" s="11" t="s">
        <v>12</v>
      </c>
      <c r="E37" s="11" t="s">
        <v>12</v>
      </c>
      <c r="F37" s="11" t="s">
        <v>12</v>
      </c>
      <c r="G37" s="11" t="s">
        <v>12</v>
      </c>
      <c r="H37" s="11" t="s">
        <v>12</v>
      </c>
      <c r="I37" s="10">
        <v>167.275</v>
      </c>
      <c r="J37" s="10">
        <v>154.973</v>
      </c>
      <c r="K37" s="10">
        <v>164.978</v>
      </c>
      <c r="L37" s="10">
        <v>178.53</v>
      </c>
      <c r="M37" s="10">
        <v>207.683</v>
      </c>
      <c r="N37" s="10">
        <v>210.442</v>
      </c>
      <c r="O37" s="10">
        <v>201.64</v>
      </c>
      <c r="P37" s="10">
        <v>219.66</v>
      </c>
      <c r="Q37" s="10">
        <v>242.445</v>
      </c>
      <c r="R37" s="10">
        <v>240.43</v>
      </c>
      <c r="S37" s="10">
        <v>245.35880000000003</v>
      </c>
      <c r="T37" s="10">
        <v>221.0594</v>
      </c>
      <c r="U37" s="10">
        <v>214.433</v>
      </c>
      <c r="V37" s="11">
        <v>195.845</v>
      </c>
      <c r="W37" s="11">
        <v>208.9647</v>
      </c>
      <c r="X37" s="11">
        <v>209.8739</v>
      </c>
      <c r="Y37" s="11">
        <v>196.638</v>
      </c>
      <c r="Z37" s="11">
        <v>208.869</v>
      </c>
      <c r="AA37" s="11">
        <v>203.6036</v>
      </c>
      <c r="AB37" s="10">
        <v>202.99179999999998</v>
      </c>
      <c r="AC37" s="10">
        <v>206.0737</v>
      </c>
      <c r="AD37" s="10">
        <v>211.98110000000003</v>
      </c>
      <c r="AE37" s="10">
        <v>202.0638</v>
      </c>
      <c r="AF37" s="10">
        <v>189.6594</v>
      </c>
      <c r="AG37" s="10">
        <v>175.286</v>
      </c>
    </row>
    <row r="38" spans="1:33" ht="12">
      <c r="A38" s="4" t="s">
        <v>11</v>
      </c>
      <c r="B38" s="11" t="s">
        <v>12</v>
      </c>
      <c r="C38" s="11" t="s">
        <v>12</v>
      </c>
      <c r="D38" s="11" t="s">
        <v>12</v>
      </c>
      <c r="E38" s="11" t="s">
        <v>12</v>
      </c>
      <c r="F38" s="11" t="s">
        <v>12</v>
      </c>
      <c r="G38" s="11" t="s">
        <v>12</v>
      </c>
      <c r="H38" s="11" t="s">
        <v>12</v>
      </c>
      <c r="I38" s="11" t="s">
        <v>12</v>
      </c>
      <c r="J38" s="11" t="s">
        <v>12</v>
      </c>
      <c r="K38" s="10">
        <v>511.541</v>
      </c>
      <c r="L38" s="10">
        <v>485.75200000000007</v>
      </c>
      <c r="M38" s="10">
        <v>445.93100000000004</v>
      </c>
      <c r="N38" s="10">
        <v>407.726</v>
      </c>
      <c r="O38" s="10">
        <v>426.613</v>
      </c>
      <c r="P38" s="10">
        <v>407.538</v>
      </c>
      <c r="Q38" s="10">
        <v>406.514</v>
      </c>
      <c r="R38" s="10">
        <v>380.697</v>
      </c>
      <c r="S38" s="10">
        <v>475.733</v>
      </c>
      <c r="T38" s="10">
        <v>499.88500000000005</v>
      </c>
      <c r="U38" s="10">
        <v>548.3053</v>
      </c>
      <c r="V38" s="11">
        <v>485.0825</v>
      </c>
      <c r="W38" s="11">
        <v>547.2744</v>
      </c>
      <c r="X38" s="11">
        <v>496.8652</v>
      </c>
      <c r="Y38" s="11">
        <v>466.2312</v>
      </c>
      <c r="Z38" s="11">
        <v>505.04920000000004</v>
      </c>
      <c r="AA38" s="11">
        <v>606.1109</v>
      </c>
      <c r="AB38" s="10">
        <v>553.7441</v>
      </c>
      <c r="AC38" s="10">
        <v>530.5636000000001</v>
      </c>
      <c r="AD38" s="10">
        <v>559.525</v>
      </c>
      <c r="AE38" s="10">
        <v>542.6034</v>
      </c>
      <c r="AF38" s="10">
        <v>537.3374</v>
      </c>
      <c r="AG38" s="10">
        <v>526.3302</v>
      </c>
    </row>
    <row r="39" spans="1:33" ht="12">
      <c r="A39" s="4" t="s">
        <v>28</v>
      </c>
      <c r="B39" s="11" t="s">
        <v>12</v>
      </c>
      <c r="C39" s="11" t="s">
        <v>12</v>
      </c>
      <c r="D39" s="11" t="s">
        <v>12</v>
      </c>
      <c r="E39" s="11" t="s">
        <v>12</v>
      </c>
      <c r="F39" s="11" t="s">
        <v>12</v>
      </c>
      <c r="G39" s="11" t="s">
        <v>12</v>
      </c>
      <c r="H39" s="11" t="s">
        <v>12</v>
      </c>
      <c r="I39" s="11" t="s">
        <v>12</v>
      </c>
      <c r="J39" s="11" t="s">
        <v>12</v>
      </c>
      <c r="K39" s="10">
        <v>304.472</v>
      </c>
      <c r="L39" s="10">
        <v>363.775</v>
      </c>
      <c r="M39" s="10">
        <v>405.355</v>
      </c>
      <c r="N39" s="10">
        <v>352.054</v>
      </c>
      <c r="O39" s="10">
        <v>419.40200000000004</v>
      </c>
      <c r="P39" s="10">
        <v>456.13100000000003</v>
      </c>
      <c r="Q39" s="10">
        <v>438.285</v>
      </c>
      <c r="R39" s="10">
        <v>476.163</v>
      </c>
      <c r="S39" s="10">
        <v>567.0274000000001</v>
      </c>
      <c r="T39" s="10">
        <v>497.17960000000005</v>
      </c>
      <c r="U39" s="10">
        <v>571.6666</v>
      </c>
      <c r="V39" s="11">
        <v>480.55640000000005</v>
      </c>
      <c r="W39" s="11">
        <v>572.9335</v>
      </c>
      <c r="X39" s="11">
        <v>559.8455</v>
      </c>
      <c r="Y39" s="11">
        <v>626.944</v>
      </c>
      <c r="Z39" s="11">
        <v>687.533</v>
      </c>
      <c r="AA39" s="11">
        <v>712.5898</v>
      </c>
      <c r="AB39" s="10">
        <v>642.7671</v>
      </c>
      <c r="AC39" s="10">
        <v>634.5867000000001</v>
      </c>
      <c r="AD39" s="10">
        <v>631.5930000000001</v>
      </c>
      <c r="AE39" s="10">
        <v>652.4453000000001</v>
      </c>
      <c r="AF39" s="10">
        <v>605.7897</v>
      </c>
      <c r="AG39" s="10">
        <v>648.2497000000001</v>
      </c>
    </row>
    <row r="40" spans="1:33" ht="13.5">
      <c r="A40" s="4" t="s">
        <v>64</v>
      </c>
      <c r="B40" s="11" t="s">
        <v>12</v>
      </c>
      <c r="C40" s="11" t="s">
        <v>12</v>
      </c>
      <c r="D40" s="11" t="s">
        <v>12</v>
      </c>
      <c r="E40" s="11" t="s">
        <v>12</v>
      </c>
      <c r="F40" s="11" t="s">
        <v>12</v>
      </c>
      <c r="G40" s="11" t="s">
        <v>12</v>
      </c>
      <c r="H40" s="11" t="s">
        <v>12</v>
      </c>
      <c r="I40" s="10">
        <v>811.682</v>
      </c>
      <c r="J40" s="10">
        <v>766.88</v>
      </c>
      <c r="K40" s="10">
        <v>412.218</v>
      </c>
      <c r="L40" s="10">
        <v>397.834</v>
      </c>
      <c r="M40" s="10">
        <v>497.544</v>
      </c>
      <c r="N40" s="10">
        <v>580.422</v>
      </c>
      <c r="O40" s="10">
        <v>575.335</v>
      </c>
      <c r="P40" s="10">
        <v>570.529</v>
      </c>
      <c r="Q40" s="10">
        <v>618.823</v>
      </c>
      <c r="R40" s="10">
        <v>585.109</v>
      </c>
      <c r="S40" s="10">
        <v>687.6002000000001</v>
      </c>
      <c r="T40" s="10">
        <v>766.867</v>
      </c>
      <c r="U40" s="10">
        <v>706.199</v>
      </c>
      <c r="V40" s="11">
        <v>721.701</v>
      </c>
      <c r="W40" s="11">
        <v>816.1102</v>
      </c>
      <c r="X40" s="11">
        <v>908.8817999999999</v>
      </c>
      <c r="Y40" s="11">
        <v>970.8554</v>
      </c>
      <c r="Z40" s="11">
        <v>979.7071</v>
      </c>
      <c r="AA40" s="11">
        <v>1038.4694</v>
      </c>
      <c r="AB40" s="10">
        <v>1098.1932000000002</v>
      </c>
      <c r="AC40" s="10">
        <v>1128.5005999999998</v>
      </c>
      <c r="AD40" s="10">
        <v>1188.3332</v>
      </c>
      <c r="AE40" s="10">
        <v>1125.3851</v>
      </c>
      <c r="AF40" s="10">
        <v>1087.5963</v>
      </c>
      <c r="AG40" s="10">
        <v>1144.3817999999999</v>
      </c>
    </row>
    <row r="41" spans="1:33" ht="24.75" customHeight="1">
      <c r="A41" s="14" t="s">
        <v>41</v>
      </c>
      <c r="B41" s="15">
        <v>10327.75</v>
      </c>
      <c r="C41" s="15">
        <v>10424.81</v>
      </c>
      <c r="D41" s="15">
        <v>10017.63</v>
      </c>
      <c r="E41" s="15">
        <v>9826.93</v>
      </c>
      <c r="F41" s="15">
        <v>9621.282000000001</v>
      </c>
      <c r="G41" s="16">
        <v>11275.36</v>
      </c>
      <c r="H41" s="15">
        <v>10325.146</v>
      </c>
      <c r="I41" s="15">
        <v>10629.715</v>
      </c>
      <c r="J41" s="15">
        <v>9746.194</v>
      </c>
      <c r="K41" s="15">
        <v>11010.478</v>
      </c>
      <c r="L41" s="15">
        <v>10821.821</v>
      </c>
      <c r="M41" s="15">
        <v>11168.975999999999</v>
      </c>
      <c r="N41" s="15">
        <v>10664.708999999999</v>
      </c>
      <c r="O41" s="15">
        <v>11738.898</v>
      </c>
      <c r="P41" s="15">
        <v>11213.636</v>
      </c>
      <c r="Q41" s="15">
        <v>11348.342</v>
      </c>
      <c r="R41" s="15">
        <v>11369.759</v>
      </c>
      <c r="S41" s="15">
        <v>11277.4097</v>
      </c>
      <c r="T41" s="15">
        <v>12313.2779</v>
      </c>
      <c r="U41" s="15">
        <v>12442.3951</v>
      </c>
      <c r="V41" s="16">
        <v>11002.4196</v>
      </c>
      <c r="W41" s="16">
        <v>13036.127700000001</v>
      </c>
      <c r="X41" s="16">
        <v>12791.5635</v>
      </c>
      <c r="Y41" s="16">
        <v>12597.0317</v>
      </c>
      <c r="Z41" s="16">
        <v>12821.02</v>
      </c>
      <c r="AA41" s="16">
        <v>13185.330300000001</v>
      </c>
      <c r="AB41" s="16">
        <v>13180.6457</v>
      </c>
      <c r="AC41" s="16">
        <v>13612.2769</v>
      </c>
      <c r="AD41" s="16">
        <v>13685.2896</v>
      </c>
      <c r="AE41" s="16">
        <v>14104.4621</v>
      </c>
      <c r="AF41" s="16">
        <v>13863.955300000001</v>
      </c>
      <c r="AG41" s="16">
        <v>13478.0582</v>
      </c>
    </row>
    <row r="42" spans="1:33" ht="24" customHeight="1">
      <c r="A42" s="19" t="s">
        <v>24</v>
      </c>
      <c r="B42" s="10">
        <v>1115.82</v>
      </c>
      <c r="C42" s="10">
        <v>1033.1</v>
      </c>
      <c r="D42" s="10">
        <v>713.58</v>
      </c>
      <c r="E42" s="10">
        <v>596.713</v>
      </c>
      <c r="F42" s="10">
        <v>458.17600000000004</v>
      </c>
      <c r="G42" s="11">
        <v>621.353</v>
      </c>
      <c r="H42" s="10">
        <v>489.634</v>
      </c>
      <c r="I42" s="10">
        <v>615.442</v>
      </c>
      <c r="J42" s="10">
        <v>404.463</v>
      </c>
      <c r="K42" s="10">
        <v>621.431</v>
      </c>
      <c r="L42" s="10">
        <v>537.168</v>
      </c>
      <c r="M42" s="10">
        <v>587.957</v>
      </c>
      <c r="N42" s="10">
        <v>726.046</v>
      </c>
      <c r="O42" s="10">
        <v>798.924</v>
      </c>
      <c r="P42" s="10">
        <v>780.6</v>
      </c>
      <c r="Q42" s="10">
        <v>774.614</v>
      </c>
      <c r="R42" s="10">
        <v>774.395</v>
      </c>
      <c r="S42" s="10">
        <v>878.3084000000001</v>
      </c>
      <c r="T42" s="10">
        <v>1429.9554</v>
      </c>
      <c r="U42" s="10">
        <v>1488.5855999999999</v>
      </c>
      <c r="V42" s="11">
        <v>1233.2419</v>
      </c>
      <c r="W42" s="11">
        <v>1646.5508999999997</v>
      </c>
      <c r="X42" s="11">
        <v>1534.3401</v>
      </c>
      <c r="Y42" s="11">
        <v>1492.3182000000002</v>
      </c>
      <c r="Z42" s="11">
        <v>1531.1984</v>
      </c>
      <c r="AA42" s="11">
        <v>1782.5281</v>
      </c>
      <c r="AB42" s="10">
        <v>1884.087</v>
      </c>
      <c r="AC42" s="10">
        <v>1815.0216</v>
      </c>
      <c r="AD42" s="10">
        <v>1969.9541000000002</v>
      </c>
      <c r="AE42" s="10">
        <v>1785.2764</v>
      </c>
      <c r="AF42" s="10">
        <v>1584.3102999999999</v>
      </c>
      <c r="AG42" s="10">
        <v>1897.1780999999999</v>
      </c>
    </row>
    <row r="43" spans="1:33" ht="12">
      <c r="A43" s="14" t="s">
        <v>26</v>
      </c>
      <c r="B43" s="15"/>
      <c r="C43" s="15"/>
      <c r="D43" s="15"/>
      <c r="E43" s="15"/>
      <c r="F43" s="15"/>
      <c r="G43" s="16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</row>
    <row r="44" spans="1:33" ht="48">
      <c r="A44" s="3" t="s">
        <v>21</v>
      </c>
      <c r="B44" s="10">
        <v>17216.55</v>
      </c>
      <c r="C44" s="10">
        <v>11603.71</v>
      </c>
      <c r="D44" s="10">
        <v>8688.15</v>
      </c>
      <c r="E44" s="10">
        <v>8049.57</v>
      </c>
      <c r="F44" s="10">
        <v>5271.72</v>
      </c>
      <c r="G44" s="11">
        <v>5143.77</v>
      </c>
      <c r="H44" s="10">
        <v>3884.739</v>
      </c>
      <c r="I44" s="10">
        <v>3938.328</v>
      </c>
      <c r="J44" s="10">
        <v>2687.8990000000003</v>
      </c>
      <c r="K44" s="10">
        <v>3023.571</v>
      </c>
      <c r="L44" s="10">
        <v>3078.767</v>
      </c>
      <c r="M44" s="10">
        <v>2756.046</v>
      </c>
      <c r="N44" s="10">
        <v>2254.337</v>
      </c>
      <c r="O44" s="10">
        <v>2161.839</v>
      </c>
      <c r="P44" s="10">
        <v>1980.81</v>
      </c>
      <c r="Q44" s="10">
        <v>1519.826</v>
      </c>
      <c r="R44" s="10">
        <v>1450.321</v>
      </c>
      <c r="S44" s="10">
        <v>1204.7277</v>
      </c>
      <c r="T44" s="10">
        <v>1213.7022000000002</v>
      </c>
      <c r="U44" s="10">
        <v>1114.4343000000001</v>
      </c>
      <c r="V44" s="11">
        <v>730.8888</v>
      </c>
      <c r="W44" s="11">
        <v>1055.1965</v>
      </c>
      <c r="X44" s="11">
        <v>850.1572</v>
      </c>
      <c r="Y44" s="11">
        <v>828.0866</v>
      </c>
      <c r="Z44" s="11">
        <v>725.3071</v>
      </c>
      <c r="AA44" s="11">
        <v>657.2399</v>
      </c>
      <c r="AB44" s="10">
        <v>533.1765</v>
      </c>
      <c r="AC44" s="10">
        <v>484.4004</v>
      </c>
      <c r="AD44" s="10">
        <v>450.35780000000005</v>
      </c>
      <c r="AE44" s="10">
        <v>447.04200000000003</v>
      </c>
      <c r="AF44" s="10">
        <v>425.88509999999997</v>
      </c>
      <c r="AG44" s="10">
        <v>400.204</v>
      </c>
    </row>
    <row r="45" spans="1:33" ht="12">
      <c r="A45" s="3" t="s">
        <v>35</v>
      </c>
      <c r="B45" s="10"/>
      <c r="C45" s="10"/>
      <c r="D45" s="10"/>
      <c r="E45" s="10"/>
      <c r="F45" s="10"/>
      <c r="G45" s="11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1"/>
      <c r="W45" s="11"/>
      <c r="X45" s="11"/>
      <c r="Y45" s="11"/>
      <c r="Z45" s="11"/>
      <c r="AA45" s="11"/>
      <c r="AB45" s="10"/>
      <c r="AC45" s="10"/>
      <c r="AD45" s="10"/>
      <c r="AE45" s="10"/>
      <c r="AF45" s="10"/>
      <c r="AG45" s="10"/>
    </row>
    <row r="46" spans="1:33" ht="12">
      <c r="A46" s="5" t="s">
        <v>36</v>
      </c>
      <c r="B46" s="10">
        <v>5631.38</v>
      </c>
      <c r="C46" s="10">
        <v>4478.26</v>
      </c>
      <c r="D46" s="10">
        <v>4174.05</v>
      </c>
      <c r="E46" s="10">
        <v>4139.16</v>
      </c>
      <c r="F46" s="10">
        <v>3763.01</v>
      </c>
      <c r="G46" s="11">
        <v>2570.47</v>
      </c>
      <c r="H46" s="10">
        <v>2793.397</v>
      </c>
      <c r="I46" s="10">
        <v>2875.903</v>
      </c>
      <c r="J46" s="10">
        <v>1953.0169999999998</v>
      </c>
      <c r="K46" s="10">
        <v>1945.6889999999999</v>
      </c>
      <c r="L46" s="10">
        <v>1988.5330000000001</v>
      </c>
      <c r="M46" s="10">
        <v>1903.145</v>
      </c>
      <c r="N46" s="10">
        <v>2024.36</v>
      </c>
      <c r="O46" s="10">
        <v>1882.6209999999999</v>
      </c>
      <c r="P46" s="10">
        <v>1781.179</v>
      </c>
      <c r="Q46" s="10">
        <v>1596.539</v>
      </c>
      <c r="R46" s="10">
        <v>1573.143</v>
      </c>
      <c r="S46" s="10">
        <v>1474.2365</v>
      </c>
      <c r="T46" s="10">
        <v>1587.8436</v>
      </c>
      <c r="U46" s="10">
        <v>1562.5142</v>
      </c>
      <c r="V46" s="11">
        <v>1359.1174999999998</v>
      </c>
      <c r="W46" s="11">
        <v>2089.7897000000003</v>
      </c>
      <c r="X46" s="11">
        <v>1851.1079000000002</v>
      </c>
      <c r="Y46" s="11">
        <v>2039.8095</v>
      </c>
      <c r="Z46" s="11">
        <v>2269.1735</v>
      </c>
      <c r="AA46" s="11">
        <v>2197.8557</v>
      </c>
      <c r="AB46" s="10">
        <v>2730.0362</v>
      </c>
      <c r="AC46" s="10">
        <v>2446.3981</v>
      </c>
      <c r="AD46" s="10">
        <v>2210.5114000000003</v>
      </c>
      <c r="AE46" s="10">
        <v>2346.078</v>
      </c>
      <c r="AF46" s="10">
        <v>2050.8527</v>
      </c>
      <c r="AG46" s="10">
        <v>2004.4847000000002</v>
      </c>
    </row>
    <row r="47" spans="1:33" ht="13.5" customHeight="1">
      <c r="A47" s="5" t="s">
        <v>37</v>
      </c>
      <c r="B47" s="10">
        <v>87253.52</v>
      </c>
      <c r="C47" s="10">
        <v>65867.24</v>
      </c>
      <c r="D47" s="10">
        <v>63283.06</v>
      </c>
      <c r="E47" s="10">
        <v>65132.18</v>
      </c>
      <c r="F47" s="10">
        <v>57231.46</v>
      </c>
      <c r="G47" s="11">
        <v>38686.49</v>
      </c>
      <c r="H47" s="10">
        <v>36133.143</v>
      </c>
      <c r="I47" s="10">
        <v>33763.727</v>
      </c>
      <c r="J47" s="10">
        <v>22735.614</v>
      </c>
      <c r="K47" s="10">
        <v>21986.288</v>
      </c>
      <c r="L47" s="10">
        <v>26980.718</v>
      </c>
      <c r="M47" s="10">
        <v>27305.673</v>
      </c>
      <c r="N47" s="10">
        <v>28132.846</v>
      </c>
      <c r="O47" s="10">
        <v>28066.434999999998</v>
      </c>
      <c r="P47" s="10">
        <v>25253.692000000003</v>
      </c>
      <c r="Q47" s="10">
        <v>23649.226000000002</v>
      </c>
      <c r="R47" s="10">
        <v>23531.435</v>
      </c>
      <c r="S47" s="10">
        <v>22116.4358</v>
      </c>
      <c r="T47" s="10">
        <v>22921.7813</v>
      </c>
      <c r="U47" s="10">
        <v>24552.3171</v>
      </c>
      <c r="V47" s="11">
        <v>16430.4954</v>
      </c>
      <c r="W47" s="11">
        <v>25530.4054</v>
      </c>
      <c r="X47" s="11">
        <v>17988.5459</v>
      </c>
      <c r="Y47" s="11">
        <v>19784.682099999998</v>
      </c>
      <c r="Z47" s="11">
        <v>19352.5118</v>
      </c>
      <c r="AA47" s="11">
        <v>20197.5987</v>
      </c>
      <c r="AB47" s="10">
        <v>18996.8669</v>
      </c>
      <c r="AC47" s="10">
        <v>21274.2614</v>
      </c>
      <c r="AD47" s="10">
        <v>18426.0183</v>
      </c>
      <c r="AE47" s="10">
        <v>18195.552</v>
      </c>
      <c r="AF47" s="10">
        <v>15906.695000000002</v>
      </c>
      <c r="AG47" s="10">
        <v>12715.8083</v>
      </c>
    </row>
    <row r="48" spans="1:33" ht="24">
      <c r="A48" s="3" t="s">
        <v>38</v>
      </c>
      <c r="B48" s="10"/>
      <c r="C48" s="10"/>
      <c r="D48" s="10"/>
      <c r="E48" s="10"/>
      <c r="F48" s="10"/>
      <c r="G48" s="11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1"/>
      <c r="W48" s="11"/>
      <c r="X48" s="11"/>
      <c r="Y48" s="11"/>
      <c r="Z48" s="11"/>
      <c r="AA48" s="11"/>
      <c r="AB48" s="10"/>
      <c r="AC48" s="10"/>
      <c r="AD48" s="10"/>
      <c r="AE48" s="10"/>
      <c r="AF48" s="10"/>
      <c r="AG48" s="10"/>
    </row>
    <row r="49" spans="1:33" ht="12">
      <c r="A49" s="5" t="s">
        <v>36</v>
      </c>
      <c r="B49" s="10">
        <v>25207.16</v>
      </c>
      <c r="C49" s="10">
        <v>24842.98</v>
      </c>
      <c r="D49" s="10">
        <v>20544.28</v>
      </c>
      <c r="E49" s="10">
        <v>21035.69</v>
      </c>
      <c r="F49" s="10">
        <v>18862.94</v>
      </c>
      <c r="G49" s="11">
        <v>17348.81</v>
      </c>
      <c r="H49" s="10">
        <v>15850.625</v>
      </c>
      <c r="I49" s="10">
        <v>15959.216</v>
      </c>
      <c r="J49" s="10">
        <v>11225.701000000001</v>
      </c>
      <c r="K49" s="10">
        <v>12297.399000000001</v>
      </c>
      <c r="L49" s="10">
        <v>13950.715</v>
      </c>
      <c r="M49" s="10">
        <v>14256.341</v>
      </c>
      <c r="N49" s="10">
        <v>12392.999</v>
      </c>
      <c r="O49" s="10">
        <v>11547.744999999999</v>
      </c>
      <c r="P49" s="10">
        <v>11561.847</v>
      </c>
      <c r="Q49" s="10">
        <v>11192.45</v>
      </c>
      <c r="R49" s="10">
        <v>9958.302</v>
      </c>
      <c r="S49" s="10">
        <v>10522.0288</v>
      </c>
      <c r="T49" s="10">
        <v>9891.079600000001</v>
      </c>
      <c r="U49" s="10">
        <v>9283.9389</v>
      </c>
      <c r="V49" s="11">
        <v>7594.4693</v>
      </c>
      <c r="W49" s="11">
        <v>9747.081</v>
      </c>
      <c r="X49" s="11">
        <v>7972.003599999999</v>
      </c>
      <c r="Y49" s="11">
        <v>8908.008100000001</v>
      </c>
      <c r="Z49" s="11">
        <v>8927.315700000001</v>
      </c>
      <c r="AA49" s="11">
        <v>8965.696</v>
      </c>
      <c r="AB49" s="10">
        <v>9851.4561</v>
      </c>
      <c r="AC49" s="10">
        <v>9429.3169</v>
      </c>
      <c r="AD49" s="10">
        <v>8669.7816</v>
      </c>
      <c r="AE49" s="10">
        <v>7934.4</v>
      </c>
      <c r="AF49" s="10">
        <v>8334.337</v>
      </c>
      <c r="AG49" s="10">
        <v>6979.851</v>
      </c>
    </row>
    <row r="50" spans="1:33" ht="12">
      <c r="A50" s="5" t="s">
        <v>39</v>
      </c>
      <c r="B50" s="10">
        <v>97623.2</v>
      </c>
      <c r="C50" s="10">
        <v>83741.98</v>
      </c>
      <c r="D50" s="10">
        <v>69208.07</v>
      </c>
      <c r="E50" s="10">
        <v>85066.75</v>
      </c>
      <c r="F50" s="10">
        <v>73526.25</v>
      </c>
      <c r="G50" s="11">
        <v>52556.44</v>
      </c>
      <c r="H50" s="10">
        <v>48952.98299999999</v>
      </c>
      <c r="I50" s="10">
        <v>45469.614</v>
      </c>
      <c r="J50" s="10">
        <v>38204.993</v>
      </c>
      <c r="K50" s="10">
        <v>34193.48299999999</v>
      </c>
      <c r="L50" s="10">
        <v>42364.876000000004</v>
      </c>
      <c r="M50" s="10">
        <v>43136.875</v>
      </c>
      <c r="N50" s="10">
        <v>34754.640999999996</v>
      </c>
      <c r="O50" s="10">
        <v>38565.616</v>
      </c>
      <c r="P50" s="10">
        <v>40294.859</v>
      </c>
      <c r="Q50" s="10">
        <v>38340.39</v>
      </c>
      <c r="R50" s="10">
        <v>36343.576</v>
      </c>
      <c r="S50" s="10">
        <v>35575.6465</v>
      </c>
      <c r="T50" s="10">
        <v>36420.4012</v>
      </c>
      <c r="U50" s="10">
        <v>32911.1729</v>
      </c>
      <c r="V50" s="11">
        <v>22824.548600000002</v>
      </c>
      <c r="W50" s="11">
        <v>30663.1173</v>
      </c>
      <c r="X50" s="11">
        <v>27658.863900000004</v>
      </c>
      <c r="Y50" s="11">
        <v>30190.169199999997</v>
      </c>
      <c r="Z50" s="11">
        <v>30386.7296</v>
      </c>
      <c r="AA50" s="11">
        <v>31918.8975</v>
      </c>
      <c r="AB50" s="10">
        <v>33412.4895</v>
      </c>
      <c r="AC50" s="10">
        <v>35376.3592</v>
      </c>
      <c r="AD50" s="10">
        <v>32354.3785</v>
      </c>
      <c r="AE50" s="10">
        <v>33552.9194</v>
      </c>
      <c r="AF50" s="10">
        <v>34484.772600000004</v>
      </c>
      <c r="AG50" s="10">
        <v>27260.918</v>
      </c>
    </row>
    <row r="51" spans="1:27" ht="12">
      <c r="A51" s="5"/>
      <c r="B51" s="10"/>
      <c r="C51" s="10"/>
      <c r="D51" s="10"/>
      <c r="E51" s="10"/>
      <c r="F51" s="10"/>
      <c r="G51" s="11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1"/>
      <c r="W51" s="11"/>
      <c r="X51" s="11"/>
      <c r="Y51" s="11"/>
      <c r="Z51" s="11"/>
      <c r="AA51" s="11"/>
    </row>
    <row r="52" spans="1:27" ht="12">
      <c r="A52" s="5"/>
      <c r="B52" s="10"/>
      <c r="C52" s="10"/>
      <c r="D52" s="10"/>
      <c r="E52" s="10"/>
      <c r="F52" s="10"/>
      <c r="G52" s="11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1"/>
      <c r="W52" s="11"/>
      <c r="X52" s="11"/>
      <c r="Y52" s="11"/>
      <c r="Z52" s="11"/>
      <c r="AA52" s="11"/>
    </row>
    <row r="53" spans="2:33" ht="15.75" customHeight="1">
      <c r="B53" s="64" t="s">
        <v>79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</row>
    <row r="54" spans="2:33" ht="15.75" customHeight="1">
      <c r="B54" s="64" t="s">
        <v>80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</row>
    <row r="55" spans="2:33" ht="15.75" customHeight="1">
      <c r="B55" s="64" t="s">
        <v>81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</row>
    <row r="56" spans="2:7" ht="12">
      <c r="B56" s="8"/>
      <c r="C56" s="8"/>
      <c r="D56" s="8"/>
      <c r="E56" s="8"/>
      <c r="F56" s="8"/>
      <c r="G56" s="8"/>
    </row>
    <row r="58" spans="2:7" ht="12">
      <c r="B58" s="8"/>
      <c r="C58" s="8"/>
      <c r="D58" s="8"/>
      <c r="E58" s="8"/>
      <c r="F58" s="8"/>
      <c r="G58" s="8"/>
    </row>
    <row r="59" spans="2:7" ht="12">
      <c r="B59" s="8"/>
      <c r="C59" s="8"/>
      <c r="D59" s="8"/>
      <c r="E59" s="8"/>
      <c r="F59" s="8"/>
      <c r="G59" s="8"/>
    </row>
    <row r="60" spans="2:7" ht="12">
      <c r="B60" s="8"/>
      <c r="C60" s="8"/>
      <c r="D60" s="8"/>
      <c r="E60" s="8"/>
      <c r="F60" s="8"/>
      <c r="G60" s="8"/>
    </row>
    <row r="61" spans="2:7" ht="12">
      <c r="B61" s="8"/>
      <c r="C61" s="8"/>
      <c r="D61" s="8"/>
      <c r="E61" s="8"/>
      <c r="F61" s="8"/>
      <c r="G61" s="8"/>
    </row>
    <row r="62" spans="2:7" ht="12">
      <c r="B62" s="8"/>
      <c r="C62" s="8"/>
      <c r="D62" s="8"/>
      <c r="E62" s="8"/>
      <c r="F62" s="8"/>
      <c r="G62" s="8"/>
    </row>
    <row r="63" spans="2:7" ht="12">
      <c r="B63" s="8"/>
      <c r="C63" s="8"/>
      <c r="D63" s="8"/>
      <c r="E63" s="8"/>
      <c r="F63" s="8"/>
      <c r="G63" s="8"/>
    </row>
    <row r="64" spans="2:7" ht="12">
      <c r="B64" s="8"/>
      <c r="C64" s="8"/>
      <c r="D64" s="8"/>
      <c r="E64" s="8"/>
      <c r="F64" s="8"/>
      <c r="G64" s="8"/>
    </row>
    <row r="65" spans="2:7" ht="12">
      <c r="B65" s="8"/>
      <c r="C65" s="8"/>
      <c r="D65" s="8"/>
      <c r="E65" s="8"/>
      <c r="F65" s="8"/>
      <c r="G65" s="8"/>
    </row>
    <row r="66" spans="2:7" ht="12">
      <c r="B66" s="8"/>
      <c r="C66" s="8"/>
      <c r="D66" s="8"/>
      <c r="E66" s="8"/>
      <c r="F66" s="8"/>
      <c r="G66" s="8"/>
    </row>
    <row r="67" spans="2:7" ht="12">
      <c r="B67" s="8"/>
      <c r="C67" s="8"/>
      <c r="D67" s="8"/>
      <c r="E67" s="8"/>
      <c r="F67" s="8"/>
      <c r="G67" s="8"/>
    </row>
    <row r="68" spans="2:7" ht="12">
      <c r="B68" s="8"/>
      <c r="C68" s="8"/>
      <c r="D68" s="8"/>
      <c r="E68" s="8"/>
      <c r="F68" s="8"/>
      <c r="G68" s="8"/>
    </row>
    <row r="69" spans="2:7" ht="12">
      <c r="B69" s="8"/>
      <c r="C69" s="8"/>
      <c r="D69" s="8"/>
      <c r="E69" s="8"/>
      <c r="F69" s="8"/>
      <c r="G69" s="8"/>
    </row>
    <row r="70" spans="2:7" ht="12">
      <c r="B70" s="8"/>
      <c r="C70" s="8"/>
      <c r="D70" s="8"/>
      <c r="E70" s="8"/>
      <c r="F70" s="8"/>
      <c r="G70" s="8"/>
    </row>
    <row r="71" spans="2:7" ht="12">
      <c r="B71" s="8"/>
      <c r="C71" s="8"/>
      <c r="D71" s="8"/>
      <c r="E71" s="8"/>
      <c r="F71" s="8"/>
      <c r="G71" s="8"/>
    </row>
    <row r="72" spans="2:7" ht="12">
      <c r="B72" s="8"/>
      <c r="C72" s="8"/>
      <c r="D72" s="8"/>
      <c r="E72" s="8"/>
      <c r="F72" s="8"/>
      <c r="G72" s="8"/>
    </row>
    <row r="73" spans="2:7" ht="12">
      <c r="B73" s="8"/>
      <c r="C73" s="8"/>
      <c r="D73" s="8"/>
      <c r="E73" s="8"/>
      <c r="F73" s="8"/>
      <c r="G73" s="8"/>
    </row>
    <row r="74" spans="2:7" ht="12">
      <c r="B74" s="8"/>
      <c r="C74" s="8"/>
      <c r="D74" s="8"/>
      <c r="E74" s="8"/>
      <c r="F74" s="8"/>
      <c r="G74" s="8"/>
    </row>
    <row r="75" spans="2:7" ht="12">
      <c r="B75" s="8"/>
      <c r="C75" s="8"/>
      <c r="D75" s="8"/>
      <c r="E75" s="8"/>
      <c r="F75" s="8"/>
      <c r="G75" s="8"/>
    </row>
    <row r="76" spans="2:7" ht="12">
      <c r="B76" s="8"/>
      <c r="C76" s="8"/>
      <c r="D76" s="8"/>
      <c r="E76" s="8"/>
      <c r="F76" s="8"/>
      <c r="G76" s="8"/>
    </row>
    <row r="80" spans="2:7" ht="13.5">
      <c r="B80" s="7"/>
      <c r="C80" s="7"/>
      <c r="D80" s="7"/>
      <c r="E80" s="7"/>
      <c r="F80" s="7"/>
      <c r="G80" s="7"/>
    </row>
    <row r="81" spans="2:7" ht="13.5">
      <c r="B81" s="7"/>
      <c r="C81" s="7"/>
      <c r="D81" s="7"/>
      <c r="E81" s="7"/>
      <c r="F81" s="7"/>
      <c r="G81" s="7"/>
    </row>
    <row r="82" spans="2:7" ht="13.5">
      <c r="B82" s="7"/>
      <c r="C82" s="7"/>
      <c r="D82" s="7"/>
      <c r="E82" s="7"/>
      <c r="F82" s="7"/>
      <c r="G82" s="7"/>
    </row>
  </sheetData>
  <sheetProtection/>
  <mergeCells count="5">
    <mergeCell ref="B2:AG2"/>
    <mergeCell ref="B3:AG3"/>
    <mergeCell ref="B53:AG53"/>
    <mergeCell ref="B54:AG54"/>
    <mergeCell ref="B55:AG5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77"/>
  <sheetViews>
    <sheetView zoomScalePageLayoutView="0" workbookViewId="0" topLeftCell="B25">
      <selection activeCell="B53" sqref="B53:AG53"/>
    </sheetView>
  </sheetViews>
  <sheetFormatPr defaultColWidth="9.140625" defaultRowHeight="12.75"/>
  <cols>
    <col min="1" max="1" width="26.57421875" style="1" customWidth="1"/>
    <col min="2" max="2" width="7.421875" style="6" customWidth="1"/>
    <col min="3" max="3" width="6.00390625" style="6" bestFit="1" customWidth="1"/>
    <col min="4" max="4" width="7.421875" style="6" customWidth="1"/>
    <col min="5" max="7" width="6.00390625" style="6" bestFit="1" customWidth="1"/>
    <col min="8" max="29" width="6.00390625" style="1" bestFit="1" customWidth="1"/>
    <col min="30" max="33" width="6.00390625" style="30" bestFit="1" customWidth="1"/>
    <col min="34" max="16384" width="9.140625" style="1" customWidth="1"/>
  </cols>
  <sheetData>
    <row r="1" ht="12">
      <c r="A1" s="58"/>
    </row>
    <row r="2" spans="1:33" ht="13.5" customHeight="1">
      <c r="A2" s="60" t="s">
        <v>72</v>
      </c>
      <c r="B2" s="63" t="s">
        <v>82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</row>
    <row r="3" spans="2:33" ht="11.25" customHeight="1">
      <c r="B3" s="63" t="s">
        <v>51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</row>
    <row r="4" spans="1:33" ht="11.2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31"/>
      <c r="AD4" s="1"/>
      <c r="AE4" s="1"/>
      <c r="AF4" s="1"/>
      <c r="AG4" s="1"/>
    </row>
    <row r="5" spans="1:33" ht="12">
      <c r="A5" s="32"/>
      <c r="B5" s="18">
        <v>1990</v>
      </c>
      <c r="C5" s="18">
        <v>1991</v>
      </c>
      <c r="D5" s="18">
        <v>1992</v>
      </c>
      <c r="E5" s="18">
        <v>1993</v>
      </c>
      <c r="F5" s="18">
        <v>1994</v>
      </c>
      <c r="G5" s="18">
        <v>1995</v>
      </c>
      <c r="H5" s="18">
        <v>1996</v>
      </c>
      <c r="I5" s="18">
        <v>1997</v>
      </c>
      <c r="J5" s="18">
        <v>1998</v>
      </c>
      <c r="K5" s="18">
        <v>1999</v>
      </c>
      <c r="L5" s="18">
        <v>2000</v>
      </c>
      <c r="M5" s="18">
        <v>2001</v>
      </c>
      <c r="N5" s="18">
        <v>2002</v>
      </c>
      <c r="O5" s="18">
        <v>2003</v>
      </c>
      <c r="P5" s="18">
        <v>2004</v>
      </c>
      <c r="Q5" s="18">
        <v>2005</v>
      </c>
      <c r="R5" s="18">
        <v>2006</v>
      </c>
      <c r="S5" s="18">
        <v>2007</v>
      </c>
      <c r="T5" s="33">
        <v>2008</v>
      </c>
      <c r="U5" s="33">
        <v>2009</v>
      </c>
      <c r="V5" s="33">
        <v>2010</v>
      </c>
      <c r="W5" s="33">
        <v>2011</v>
      </c>
      <c r="X5" s="33">
        <v>2012</v>
      </c>
      <c r="Y5" s="33">
        <v>2013</v>
      </c>
      <c r="Z5" s="33">
        <v>2014</v>
      </c>
      <c r="AA5" s="33">
        <v>2015</v>
      </c>
      <c r="AB5" s="33">
        <v>2016</v>
      </c>
      <c r="AC5" s="33">
        <v>2017</v>
      </c>
      <c r="AD5" s="33">
        <v>2018</v>
      </c>
      <c r="AE5" s="33">
        <v>2019</v>
      </c>
      <c r="AF5" s="33">
        <v>2020</v>
      </c>
      <c r="AG5" s="33">
        <v>2021</v>
      </c>
    </row>
    <row r="6" spans="1:33" s="2" customFormat="1" ht="23.25" customHeight="1">
      <c r="A6" s="14" t="s">
        <v>19</v>
      </c>
      <c r="B6" s="15">
        <v>116333.5</v>
      </c>
      <c r="C6" s="15">
        <v>88560.55</v>
      </c>
      <c r="D6" s="15">
        <v>104099.38</v>
      </c>
      <c r="E6" s="15">
        <v>93302.37</v>
      </c>
      <c r="F6" s="15">
        <v>76570.71</v>
      </c>
      <c r="G6" s="15">
        <v>59837.22</v>
      </c>
      <c r="H6" s="15">
        <v>65439.284</v>
      </c>
      <c r="I6" s="15">
        <v>82295.301</v>
      </c>
      <c r="J6" s="15">
        <v>44115.974</v>
      </c>
      <c r="K6" s="15">
        <v>50314.818</v>
      </c>
      <c r="L6" s="15">
        <v>59417.59300000001</v>
      </c>
      <c r="M6" s="15">
        <v>75110.228</v>
      </c>
      <c r="N6" s="15">
        <v>75223.44200000001</v>
      </c>
      <c r="O6" s="15">
        <v>56531.626000000004</v>
      </c>
      <c r="P6" s="15">
        <v>63396.933</v>
      </c>
      <c r="Q6" s="15">
        <v>62727.3</v>
      </c>
      <c r="R6" s="15">
        <v>61753.65699999999</v>
      </c>
      <c r="S6" s="15">
        <v>64190.83320000001</v>
      </c>
      <c r="T6" s="15">
        <v>84544.777</v>
      </c>
      <c r="U6" s="15">
        <v>75828.05649999999</v>
      </c>
      <c r="V6" s="15">
        <v>46994.2935</v>
      </c>
      <c r="W6" s="15">
        <v>72330.0052</v>
      </c>
      <c r="X6" s="15">
        <v>54434.57369999999</v>
      </c>
      <c r="Y6" s="15">
        <v>68852.173</v>
      </c>
      <c r="Z6" s="15">
        <v>77635.7121</v>
      </c>
      <c r="AA6" s="15">
        <v>76180.63560000001</v>
      </c>
      <c r="AB6" s="34">
        <v>86179.4498</v>
      </c>
      <c r="AC6" s="34">
        <v>94968.5867</v>
      </c>
      <c r="AD6" s="34">
        <v>79539.5214</v>
      </c>
      <c r="AE6" s="34">
        <v>84905.0235</v>
      </c>
      <c r="AF6" s="34">
        <v>93200.04579999999</v>
      </c>
      <c r="AG6" s="34">
        <v>83271.57389999999</v>
      </c>
    </row>
    <row r="7" spans="1:33" ht="13.5" customHeight="1">
      <c r="A7" s="3" t="s">
        <v>16</v>
      </c>
      <c r="B7" s="10">
        <v>49582.84</v>
      </c>
      <c r="C7" s="10">
        <v>38829.39</v>
      </c>
      <c r="D7" s="10">
        <v>45211.59</v>
      </c>
      <c r="E7" s="10">
        <v>41235.43</v>
      </c>
      <c r="F7" s="10">
        <v>29997.41</v>
      </c>
      <c r="G7" s="10">
        <v>28264.27</v>
      </c>
      <c r="H7" s="10">
        <v>32659.394</v>
      </c>
      <c r="I7" s="10">
        <v>40757.602</v>
      </c>
      <c r="J7" s="10">
        <v>24681.739</v>
      </c>
      <c r="K7" s="10">
        <v>28448.158000000003</v>
      </c>
      <c r="L7" s="10">
        <v>31055.083000000002</v>
      </c>
      <c r="M7" s="10">
        <v>40759.379</v>
      </c>
      <c r="N7" s="10">
        <v>43487.718</v>
      </c>
      <c r="O7" s="10">
        <v>28496.8</v>
      </c>
      <c r="P7" s="10">
        <v>36863.565</v>
      </c>
      <c r="Q7" s="10">
        <v>38174.832</v>
      </c>
      <c r="R7" s="10">
        <v>35399.45</v>
      </c>
      <c r="S7" s="10">
        <v>38693.0707</v>
      </c>
      <c r="T7" s="10">
        <v>49652.748999999996</v>
      </c>
      <c r="U7" s="10">
        <v>47507.3692</v>
      </c>
      <c r="V7" s="10">
        <v>31756.555099999998</v>
      </c>
      <c r="W7" s="10">
        <v>42926.6682</v>
      </c>
      <c r="X7" s="10">
        <v>28886.0325</v>
      </c>
      <c r="Y7" s="10">
        <v>38828.272600000004</v>
      </c>
      <c r="Z7" s="10">
        <v>43899.2374</v>
      </c>
      <c r="AA7" s="10">
        <v>44725.0824</v>
      </c>
      <c r="AB7" s="35">
        <v>52253.2262</v>
      </c>
      <c r="AC7" s="35">
        <v>60396.3628</v>
      </c>
      <c r="AD7" s="35">
        <v>50420.4321</v>
      </c>
      <c r="AE7" s="35">
        <v>51705.2486</v>
      </c>
      <c r="AF7" s="35">
        <v>59515.3557</v>
      </c>
      <c r="AG7" s="35">
        <v>51840.245500000005</v>
      </c>
    </row>
    <row r="8" spans="1:33" ht="13.5" customHeight="1">
      <c r="A8" s="3" t="s">
        <v>17</v>
      </c>
      <c r="B8" s="10">
        <v>16428.16</v>
      </c>
      <c r="C8" s="10">
        <v>10630.11</v>
      </c>
      <c r="D8" s="10">
        <v>13789.56</v>
      </c>
      <c r="E8" s="10">
        <v>8999.64</v>
      </c>
      <c r="F8" s="10">
        <v>5883.84</v>
      </c>
      <c r="G8" s="10">
        <v>4028.26</v>
      </c>
      <c r="H8" s="10">
        <v>5837.2029999999995</v>
      </c>
      <c r="I8" s="10">
        <v>7288.28</v>
      </c>
      <c r="J8" s="10">
        <v>3141.8</v>
      </c>
      <c r="K8" s="10">
        <v>4641.9220000000005</v>
      </c>
      <c r="L8" s="10">
        <v>5229.977</v>
      </c>
      <c r="M8" s="10">
        <v>6211.759</v>
      </c>
      <c r="N8" s="10">
        <v>6602.4169999999995</v>
      </c>
      <c r="O8" s="10">
        <v>3812.7870000000003</v>
      </c>
      <c r="P8" s="10">
        <v>2554.076</v>
      </c>
      <c r="Q8" s="10">
        <v>3168.259</v>
      </c>
      <c r="R8" s="10">
        <v>2560.1130000000003</v>
      </c>
      <c r="S8" s="10">
        <v>3343.1246</v>
      </c>
      <c r="T8" s="10">
        <v>3787.692</v>
      </c>
      <c r="U8" s="10">
        <v>3645.9678999999996</v>
      </c>
      <c r="V8" s="10">
        <v>1387.9015</v>
      </c>
      <c r="W8" s="10">
        <v>2542.7653</v>
      </c>
      <c r="X8" s="10">
        <v>1749.0518</v>
      </c>
      <c r="Y8" s="10">
        <v>2699.3887999999997</v>
      </c>
      <c r="Z8" s="10">
        <v>2494.6128</v>
      </c>
      <c r="AA8" s="10">
        <v>1669.591</v>
      </c>
      <c r="AB8" s="35">
        <v>1902.5774000000001</v>
      </c>
      <c r="AC8" s="35">
        <v>1824.3844000000001</v>
      </c>
      <c r="AD8" s="35">
        <v>1448.1553</v>
      </c>
      <c r="AE8" s="35">
        <v>1032.1231</v>
      </c>
      <c r="AF8" s="35">
        <v>1674.1770000000001</v>
      </c>
      <c r="AG8" s="35">
        <v>1209.8961</v>
      </c>
    </row>
    <row r="9" spans="1:33" ht="13.5" customHeight="1">
      <c r="A9" s="3" t="s">
        <v>18</v>
      </c>
      <c r="B9" s="10">
        <v>27200.25</v>
      </c>
      <c r="C9" s="10">
        <v>22070.12</v>
      </c>
      <c r="D9" s="10">
        <v>26070.53</v>
      </c>
      <c r="E9" s="10">
        <v>24744.04</v>
      </c>
      <c r="F9" s="10">
        <v>25452.43</v>
      </c>
      <c r="G9" s="10">
        <v>14986.41</v>
      </c>
      <c r="H9" s="10">
        <v>15085.453</v>
      </c>
      <c r="I9" s="10">
        <v>19431.334</v>
      </c>
      <c r="J9" s="10">
        <v>9118.744</v>
      </c>
      <c r="K9" s="10">
        <v>9759.056</v>
      </c>
      <c r="L9" s="10">
        <v>12795.428</v>
      </c>
      <c r="M9" s="10">
        <v>17249.699</v>
      </c>
      <c r="N9" s="10">
        <v>16286.867999999999</v>
      </c>
      <c r="O9" s="10">
        <v>15219.351</v>
      </c>
      <c r="P9" s="10">
        <v>13985.770999999999</v>
      </c>
      <c r="Q9" s="10">
        <v>12614.94</v>
      </c>
      <c r="R9" s="10">
        <v>14118.892000000002</v>
      </c>
      <c r="S9" s="10">
        <v>12223.7231</v>
      </c>
      <c r="T9" s="10">
        <v>18098.5885</v>
      </c>
      <c r="U9" s="10">
        <v>14295.1967</v>
      </c>
      <c r="V9" s="10">
        <v>6620.8793000000005</v>
      </c>
      <c r="W9" s="10">
        <v>13061.2102</v>
      </c>
      <c r="X9" s="10">
        <v>10846.8209</v>
      </c>
      <c r="Y9" s="10">
        <v>11470.8446</v>
      </c>
      <c r="Z9" s="10">
        <v>15202.1457</v>
      </c>
      <c r="AA9" s="10">
        <v>12770.1438</v>
      </c>
      <c r="AB9" s="35">
        <v>12756.454600000001</v>
      </c>
      <c r="AC9" s="35">
        <v>14533.6266</v>
      </c>
      <c r="AD9" s="35">
        <v>11977.865</v>
      </c>
      <c r="AE9" s="35">
        <v>14561.261600000002</v>
      </c>
      <c r="AF9" s="35">
        <v>14715.8082</v>
      </c>
      <c r="AG9" s="35">
        <v>12305.1695</v>
      </c>
    </row>
    <row r="10" spans="1:33" ht="13.5" customHeight="1">
      <c r="A10" s="3" t="s">
        <v>0</v>
      </c>
      <c r="B10" s="10">
        <v>12320.76</v>
      </c>
      <c r="C10" s="10">
        <v>10342.04</v>
      </c>
      <c r="D10" s="10">
        <v>11033.53</v>
      </c>
      <c r="E10" s="10">
        <v>11191.32</v>
      </c>
      <c r="F10" s="10">
        <v>10401.91</v>
      </c>
      <c r="G10" s="10">
        <v>8271.16</v>
      </c>
      <c r="H10" s="10">
        <v>8076.8949999999995</v>
      </c>
      <c r="I10" s="10">
        <v>9055.409</v>
      </c>
      <c r="J10" s="10">
        <v>4462.569</v>
      </c>
      <c r="K10" s="10">
        <v>4186.171</v>
      </c>
      <c r="L10" s="10">
        <v>5733.61</v>
      </c>
      <c r="M10" s="10">
        <v>7299.437</v>
      </c>
      <c r="N10" s="10">
        <v>5270.664</v>
      </c>
      <c r="O10" s="10">
        <v>4670.944</v>
      </c>
      <c r="P10" s="10">
        <v>4378.818</v>
      </c>
      <c r="Q10" s="10">
        <v>3975.733</v>
      </c>
      <c r="R10" s="10">
        <v>4103.155000000001</v>
      </c>
      <c r="S10" s="10">
        <v>4409.1939</v>
      </c>
      <c r="T10" s="10">
        <v>4755.3937</v>
      </c>
      <c r="U10" s="10">
        <v>4427.0929</v>
      </c>
      <c r="V10" s="10">
        <v>2602.2738</v>
      </c>
      <c r="W10" s="10">
        <v>4191.0785000000005</v>
      </c>
      <c r="X10" s="10">
        <v>3146.0575</v>
      </c>
      <c r="Y10" s="10">
        <v>3664.7588000000005</v>
      </c>
      <c r="Z10" s="10">
        <v>3898.4964</v>
      </c>
      <c r="AA10" s="10">
        <v>3221.1968</v>
      </c>
      <c r="AB10" s="35">
        <v>3260.7562000000003</v>
      </c>
      <c r="AC10" s="35">
        <v>3653.8905</v>
      </c>
      <c r="AD10" s="35">
        <v>3104.8967000000002</v>
      </c>
      <c r="AE10" s="35">
        <v>2926.7743</v>
      </c>
      <c r="AF10" s="35">
        <v>2663.1488</v>
      </c>
      <c r="AG10" s="35">
        <v>2428.1938999999998</v>
      </c>
    </row>
    <row r="11" spans="1:33" ht="13.5" customHeight="1">
      <c r="A11" s="3" t="s">
        <v>14</v>
      </c>
      <c r="B11" s="10">
        <v>2182.21</v>
      </c>
      <c r="C11" s="10">
        <v>1685.37</v>
      </c>
      <c r="D11" s="10">
        <v>1748.84</v>
      </c>
      <c r="E11" s="10">
        <v>1941.18</v>
      </c>
      <c r="F11" s="10">
        <v>611.17</v>
      </c>
      <c r="G11" s="10">
        <v>1345.91</v>
      </c>
      <c r="H11" s="10">
        <v>804.129</v>
      </c>
      <c r="I11" s="10">
        <v>2030.449</v>
      </c>
      <c r="J11" s="10">
        <v>553.925</v>
      </c>
      <c r="K11" s="10">
        <v>642.824</v>
      </c>
      <c r="L11" s="10">
        <v>1035.028</v>
      </c>
      <c r="M11" s="10">
        <v>506.066</v>
      </c>
      <c r="N11" s="10">
        <v>988.507</v>
      </c>
      <c r="O11" s="10">
        <v>1332.517</v>
      </c>
      <c r="P11" s="10">
        <v>2265.0080000000003</v>
      </c>
      <c r="Q11" s="10">
        <v>2091.7169999999996</v>
      </c>
      <c r="R11" s="10">
        <v>2442.406</v>
      </c>
      <c r="S11" s="10">
        <v>2874.2488000000003</v>
      </c>
      <c r="T11" s="10">
        <v>4974.375</v>
      </c>
      <c r="U11" s="10">
        <v>2845.4953</v>
      </c>
      <c r="V11" s="10">
        <v>1994.0614</v>
      </c>
      <c r="W11" s="10">
        <v>5076.9577</v>
      </c>
      <c r="X11" s="10">
        <v>5913.1493</v>
      </c>
      <c r="Y11" s="10">
        <v>8359.704099999999</v>
      </c>
      <c r="Z11" s="10">
        <v>8074.1185</v>
      </c>
      <c r="AA11" s="10">
        <v>9457.485</v>
      </c>
      <c r="AB11" s="35">
        <v>11025.9444</v>
      </c>
      <c r="AC11" s="35">
        <v>9024.1964</v>
      </c>
      <c r="AD11" s="35">
        <v>8177.022199999999</v>
      </c>
      <c r="AE11" s="35">
        <v>10211.2683</v>
      </c>
      <c r="AF11" s="35">
        <v>10095.0697</v>
      </c>
      <c r="AG11" s="35">
        <v>10737.356600000001</v>
      </c>
    </row>
    <row r="12" spans="1:33" ht="13.5" customHeight="1">
      <c r="A12" s="3" t="s">
        <v>1</v>
      </c>
      <c r="B12" s="10">
        <v>1945.63</v>
      </c>
      <c r="C12" s="10">
        <v>1032.52</v>
      </c>
      <c r="D12" s="10">
        <v>1461.41</v>
      </c>
      <c r="E12" s="10">
        <v>977.54</v>
      </c>
      <c r="F12" s="10">
        <v>436.38</v>
      </c>
      <c r="G12" s="10">
        <v>458.31</v>
      </c>
      <c r="H12" s="10">
        <v>406.49</v>
      </c>
      <c r="I12" s="10">
        <v>1095.399</v>
      </c>
      <c r="J12" s="10">
        <v>415.188</v>
      </c>
      <c r="K12" s="10">
        <v>829.499</v>
      </c>
      <c r="L12" s="10">
        <v>950.278</v>
      </c>
      <c r="M12" s="10">
        <v>432.82399999999996</v>
      </c>
      <c r="N12" s="10">
        <v>215.575</v>
      </c>
      <c r="O12" s="10">
        <v>679.423</v>
      </c>
      <c r="P12" s="10">
        <v>740.7180000000001</v>
      </c>
      <c r="Q12" s="10">
        <v>288.989</v>
      </c>
      <c r="R12" s="10">
        <v>379.621</v>
      </c>
      <c r="S12" s="10">
        <v>260.0457</v>
      </c>
      <c r="T12" s="10">
        <v>441.53270000000003</v>
      </c>
      <c r="U12" s="10">
        <v>160.7865</v>
      </c>
      <c r="V12" s="10">
        <v>88.5119</v>
      </c>
      <c r="W12" s="10">
        <v>544.306</v>
      </c>
      <c r="X12" s="10">
        <v>223.36610000000002</v>
      </c>
      <c r="Y12" s="10">
        <v>257.1433</v>
      </c>
      <c r="Z12" s="10">
        <v>293.80740000000003</v>
      </c>
      <c r="AA12" s="10">
        <v>347.895</v>
      </c>
      <c r="AB12" s="35">
        <v>342.7934</v>
      </c>
      <c r="AC12" s="35">
        <v>141.413</v>
      </c>
      <c r="AD12" s="35">
        <v>103.5583</v>
      </c>
      <c r="AE12" s="35">
        <v>212.6344</v>
      </c>
      <c r="AF12" s="35">
        <v>183.3912</v>
      </c>
      <c r="AG12" s="35">
        <v>184.83620000000002</v>
      </c>
    </row>
    <row r="13" spans="1:33" ht="13.5" customHeight="1">
      <c r="A13" s="3" t="s">
        <v>2</v>
      </c>
      <c r="B13" s="10">
        <v>808.71</v>
      </c>
      <c r="C13" s="10">
        <v>674.78</v>
      </c>
      <c r="D13" s="10">
        <v>966.11</v>
      </c>
      <c r="E13" s="10">
        <v>686.34</v>
      </c>
      <c r="F13" s="10">
        <v>667.27</v>
      </c>
      <c r="G13" s="10">
        <v>525.64</v>
      </c>
      <c r="H13" s="10">
        <v>431.439</v>
      </c>
      <c r="I13" s="10">
        <v>566.5260000000001</v>
      </c>
      <c r="J13" s="10">
        <v>412.317</v>
      </c>
      <c r="K13" s="10">
        <v>505.567</v>
      </c>
      <c r="L13" s="10">
        <v>841.635</v>
      </c>
      <c r="M13" s="10">
        <v>451.919</v>
      </c>
      <c r="N13" s="10">
        <v>228.946</v>
      </c>
      <c r="O13" s="10">
        <v>379.518</v>
      </c>
      <c r="P13" s="10">
        <v>451.941</v>
      </c>
      <c r="Q13" s="10">
        <v>398.033</v>
      </c>
      <c r="R13" s="10">
        <v>524.92</v>
      </c>
      <c r="S13" s="10">
        <v>584.3245</v>
      </c>
      <c r="T13" s="10">
        <v>533.6157000000001</v>
      </c>
      <c r="U13" s="10">
        <v>337.9039</v>
      </c>
      <c r="V13" s="10">
        <v>197.0462</v>
      </c>
      <c r="W13" s="10">
        <v>478.59889999999996</v>
      </c>
      <c r="X13" s="10">
        <v>471.24219999999997</v>
      </c>
      <c r="Y13" s="10">
        <v>489.008</v>
      </c>
      <c r="Z13" s="10">
        <v>378.7273</v>
      </c>
      <c r="AA13" s="10">
        <v>492.5294</v>
      </c>
      <c r="AB13" s="35">
        <v>647.5132</v>
      </c>
      <c r="AC13" s="35">
        <v>827.6198</v>
      </c>
      <c r="AD13" s="35">
        <v>491.15119999999996</v>
      </c>
      <c r="AE13" s="35">
        <v>450.64579999999995</v>
      </c>
      <c r="AF13" s="35">
        <v>506.54830000000004</v>
      </c>
      <c r="AG13" s="35">
        <v>506.2395</v>
      </c>
    </row>
    <row r="14" spans="1:33" ht="13.5" customHeight="1">
      <c r="A14" s="3" t="s">
        <v>3</v>
      </c>
      <c r="B14" s="10">
        <v>896.18</v>
      </c>
      <c r="C14" s="10">
        <v>772.73</v>
      </c>
      <c r="D14" s="10">
        <v>750.5</v>
      </c>
      <c r="E14" s="10">
        <v>683.23</v>
      </c>
      <c r="F14" s="10">
        <v>521.29</v>
      </c>
      <c r="G14" s="10">
        <v>460.02</v>
      </c>
      <c r="H14" s="10">
        <v>386.86199999999997</v>
      </c>
      <c r="I14" s="10">
        <v>326.066</v>
      </c>
      <c r="J14" s="10">
        <v>406.068</v>
      </c>
      <c r="K14" s="10">
        <v>434.066</v>
      </c>
      <c r="L14" s="10">
        <v>569.941</v>
      </c>
      <c r="M14" s="10">
        <v>481.207</v>
      </c>
      <c r="N14" s="10">
        <v>475.753</v>
      </c>
      <c r="O14" s="10">
        <v>435.139</v>
      </c>
      <c r="P14" s="10">
        <v>448.213</v>
      </c>
      <c r="Q14" s="10">
        <v>531.572</v>
      </c>
      <c r="R14" s="10">
        <v>626.6890000000001</v>
      </c>
      <c r="S14" s="10">
        <v>649.9902</v>
      </c>
      <c r="T14" s="10">
        <v>675.2298</v>
      </c>
      <c r="U14" s="10">
        <v>823.9873</v>
      </c>
      <c r="V14" s="10">
        <v>944.1773999999999</v>
      </c>
      <c r="W14" s="10">
        <v>933.7581</v>
      </c>
      <c r="X14" s="10">
        <v>941.1245999999999</v>
      </c>
      <c r="Y14" s="10">
        <v>851.3813</v>
      </c>
      <c r="Z14" s="10">
        <v>931.1126</v>
      </c>
      <c r="AA14" s="10">
        <v>983.7325000000001</v>
      </c>
      <c r="AB14" s="35">
        <v>946.6851</v>
      </c>
      <c r="AC14" s="35">
        <v>861.906</v>
      </c>
      <c r="AD14" s="35">
        <v>901.7815</v>
      </c>
      <c r="AE14" s="35">
        <v>943.6347</v>
      </c>
      <c r="AF14" s="35">
        <v>967.6365</v>
      </c>
      <c r="AG14" s="35">
        <v>919.0378000000001</v>
      </c>
    </row>
    <row r="15" spans="1:33" ht="13.5" customHeight="1">
      <c r="A15" s="3" t="s">
        <v>78</v>
      </c>
      <c r="B15" s="11" t="s">
        <v>12</v>
      </c>
      <c r="C15" s="11" t="s">
        <v>12</v>
      </c>
      <c r="D15" s="11" t="s">
        <v>12</v>
      </c>
      <c r="E15" s="11" t="s">
        <v>12</v>
      </c>
      <c r="F15" s="11" t="s">
        <v>12</v>
      </c>
      <c r="G15" s="11" t="s">
        <v>12</v>
      </c>
      <c r="H15" s="11" t="s">
        <v>12</v>
      </c>
      <c r="I15" s="11" t="s">
        <v>12</v>
      </c>
      <c r="J15" s="11" t="s">
        <v>12</v>
      </c>
      <c r="K15" s="11" t="s">
        <v>12</v>
      </c>
      <c r="L15" s="11" t="s">
        <v>12</v>
      </c>
      <c r="M15" s="11" t="s">
        <v>12</v>
      </c>
      <c r="N15" s="11" t="s">
        <v>12</v>
      </c>
      <c r="O15" s="11" t="s">
        <v>12</v>
      </c>
      <c r="P15" s="11" t="s">
        <v>12</v>
      </c>
      <c r="Q15" s="11" t="s">
        <v>12</v>
      </c>
      <c r="R15" s="11" t="s">
        <v>12</v>
      </c>
      <c r="S15" s="11" t="s">
        <v>12</v>
      </c>
      <c r="T15" s="11" t="s">
        <v>12</v>
      </c>
      <c r="U15" s="10">
        <v>472.7605</v>
      </c>
      <c r="V15" s="10">
        <v>244.8007</v>
      </c>
      <c r="W15" s="10">
        <v>484.5107</v>
      </c>
      <c r="X15" s="10">
        <v>424.82</v>
      </c>
      <c r="Y15" s="10">
        <v>508.83329999999995</v>
      </c>
      <c r="Z15" s="10">
        <v>544.6684</v>
      </c>
      <c r="AA15" s="10">
        <v>485.6853</v>
      </c>
      <c r="AB15" s="35">
        <v>525.0904</v>
      </c>
      <c r="AC15" s="35">
        <v>422.05879999999996</v>
      </c>
      <c r="AD15" s="35">
        <v>346.9965</v>
      </c>
      <c r="AE15" s="35">
        <v>305.0351</v>
      </c>
      <c r="AF15" s="35">
        <v>252.9649</v>
      </c>
      <c r="AG15" s="35">
        <v>241.96869999999998</v>
      </c>
    </row>
    <row r="16" spans="1:33" ht="13.5" customHeight="1">
      <c r="A16" s="3" t="s">
        <v>15</v>
      </c>
      <c r="B16" s="10">
        <v>53.71</v>
      </c>
      <c r="C16" s="10">
        <v>26.2</v>
      </c>
      <c r="D16" s="10">
        <v>19.46</v>
      </c>
      <c r="E16" s="10">
        <v>12.18</v>
      </c>
      <c r="F16" s="10">
        <v>3.89</v>
      </c>
      <c r="G16" s="10">
        <v>5.4</v>
      </c>
      <c r="H16" s="10">
        <v>3.39</v>
      </c>
      <c r="I16" s="10">
        <v>6.398</v>
      </c>
      <c r="J16" s="10">
        <v>5.031000000000001</v>
      </c>
      <c r="K16" s="10">
        <v>27.085</v>
      </c>
      <c r="L16" s="10">
        <v>63.129</v>
      </c>
      <c r="M16" s="10">
        <v>18.403</v>
      </c>
      <c r="N16" s="10">
        <v>13.281</v>
      </c>
      <c r="O16" s="10">
        <v>16.091</v>
      </c>
      <c r="P16" s="10">
        <v>24.374000000000002</v>
      </c>
      <c r="Q16" s="10">
        <v>15.463999999999999</v>
      </c>
      <c r="R16" s="10">
        <v>27.276999999999997</v>
      </c>
      <c r="S16" s="10">
        <v>27.4138</v>
      </c>
      <c r="T16" s="10">
        <v>50.810199999999995</v>
      </c>
      <c r="U16" s="10">
        <v>8.563500000000001</v>
      </c>
      <c r="V16" s="10">
        <v>6.3221</v>
      </c>
      <c r="W16" s="10">
        <v>39.7271</v>
      </c>
      <c r="X16" s="10">
        <v>30.407799999999998</v>
      </c>
      <c r="Y16" s="10">
        <v>109.11600000000001</v>
      </c>
      <c r="Z16" s="10">
        <v>161.89770000000001</v>
      </c>
      <c r="AA16" s="10">
        <v>140.80509999999998</v>
      </c>
      <c r="AB16" s="35">
        <v>212.5487</v>
      </c>
      <c r="AC16" s="35">
        <v>67.368</v>
      </c>
      <c r="AD16" s="35">
        <v>35.6496</v>
      </c>
      <c r="AE16" s="35">
        <v>61.3332</v>
      </c>
      <c r="AF16" s="35">
        <v>36.471199999999996</v>
      </c>
      <c r="AG16" s="35">
        <v>77.5645</v>
      </c>
    </row>
    <row r="17" spans="1:33" ht="13.5" customHeight="1">
      <c r="A17" s="3" t="s">
        <v>20</v>
      </c>
      <c r="B17" s="10">
        <v>4914.72</v>
      </c>
      <c r="C17" s="10">
        <v>2496.84</v>
      </c>
      <c r="D17" s="10">
        <v>3047.02</v>
      </c>
      <c r="E17" s="10">
        <v>2830.76</v>
      </c>
      <c r="F17" s="10">
        <v>2594.26</v>
      </c>
      <c r="G17" s="10">
        <v>1491.3</v>
      </c>
      <c r="H17" s="10">
        <v>1748.029</v>
      </c>
      <c r="I17" s="10">
        <v>1737.84</v>
      </c>
      <c r="J17" s="10">
        <v>918.595</v>
      </c>
      <c r="K17" s="10">
        <v>840.47</v>
      </c>
      <c r="L17" s="10">
        <v>1143.484</v>
      </c>
      <c r="M17" s="10">
        <v>1699.536</v>
      </c>
      <c r="N17" s="10">
        <v>1653.7130000000002</v>
      </c>
      <c r="O17" s="10">
        <v>1489.057</v>
      </c>
      <c r="P17" s="10">
        <v>1684.449</v>
      </c>
      <c r="Q17" s="10">
        <v>1467.761</v>
      </c>
      <c r="R17" s="10">
        <v>1571.135</v>
      </c>
      <c r="S17" s="10">
        <v>1125.6979</v>
      </c>
      <c r="T17" s="10">
        <v>1574.7904</v>
      </c>
      <c r="U17" s="10">
        <v>1302.9328</v>
      </c>
      <c r="V17" s="10">
        <v>1151.764</v>
      </c>
      <c r="W17" s="10">
        <v>2050.4246</v>
      </c>
      <c r="X17" s="10">
        <v>1802.5012</v>
      </c>
      <c r="Y17" s="10">
        <v>1613.7221</v>
      </c>
      <c r="Z17" s="10">
        <v>1756.8880000000001</v>
      </c>
      <c r="AA17" s="10">
        <v>1886.4892</v>
      </c>
      <c r="AB17" s="35">
        <v>2305.8601</v>
      </c>
      <c r="AC17" s="35">
        <v>3215.7603</v>
      </c>
      <c r="AD17" s="35">
        <v>2532.013</v>
      </c>
      <c r="AE17" s="35">
        <v>2495.0644</v>
      </c>
      <c r="AF17" s="35">
        <v>2589.4743</v>
      </c>
      <c r="AG17" s="35">
        <v>2821.0656</v>
      </c>
    </row>
    <row r="18" spans="1:33" ht="13.5" customHeight="1">
      <c r="A18" s="14" t="s">
        <v>25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36"/>
      <c r="AC18" s="36"/>
      <c r="AD18" s="36"/>
      <c r="AE18" s="36"/>
      <c r="AF18" s="36"/>
      <c r="AG18" s="36"/>
    </row>
    <row r="19" spans="1:33" ht="13.5" customHeight="1">
      <c r="A19" s="3" t="s">
        <v>60</v>
      </c>
      <c r="B19" s="10">
        <v>48.19</v>
      </c>
      <c r="C19" s="10">
        <v>43.54</v>
      </c>
      <c r="D19" s="10">
        <v>43.71</v>
      </c>
      <c r="E19" s="10">
        <v>24.32</v>
      </c>
      <c r="F19" s="10">
        <v>21.64</v>
      </c>
      <c r="G19" s="10">
        <v>26.75</v>
      </c>
      <c r="H19" s="10">
        <v>20.985</v>
      </c>
      <c r="I19" s="10">
        <v>14.583000000000002</v>
      </c>
      <c r="J19" s="10">
        <v>8.99</v>
      </c>
      <c r="K19" s="10">
        <v>10.179</v>
      </c>
      <c r="L19" s="10">
        <v>17.89</v>
      </c>
      <c r="M19" s="10">
        <v>22.423</v>
      </c>
      <c r="N19" s="10">
        <v>14.172</v>
      </c>
      <c r="O19" s="10">
        <v>10.401</v>
      </c>
      <c r="P19" s="10">
        <v>12.054</v>
      </c>
      <c r="Q19" s="10">
        <v>9.401</v>
      </c>
      <c r="R19" s="10">
        <v>4.737</v>
      </c>
      <c r="S19" s="10">
        <v>6.269</v>
      </c>
      <c r="T19" s="10">
        <v>6.13</v>
      </c>
      <c r="U19" s="10">
        <v>7.5555</v>
      </c>
      <c r="V19" s="10">
        <v>3.8066000000000004</v>
      </c>
      <c r="W19" s="10">
        <v>5.3297</v>
      </c>
      <c r="X19" s="10">
        <v>5.3706000000000005</v>
      </c>
      <c r="Y19" s="10">
        <v>4.063000000000001</v>
      </c>
      <c r="Z19" s="10">
        <v>4.9001</v>
      </c>
      <c r="AA19" s="10">
        <v>4.5743</v>
      </c>
      <c r="AB19" s="35">
        <v>5.6105</v>
      </c>
      <c r="AC19" s="35">
        <v>5.2303</v>
      </c>
      <c r="AD19" s="35">
        <v>4.3667</v>
      </c>
      <c r="AE19" s="35">
        <v>5.1417</v>
      </c>
      <c r="AF19" s="35">
        <v>5.0405999999999995</v>
      </c>
      <c r="AG19" s="35">
        <v>2.3135000000000003</v>
      </c>
    </row>
    <row r="20" spans="1:33" ht="13.5" customHeight="1">
      <c r="A20" s="3" t="s">
        <v>4</v>
      </c>
      <c r="B20" s="10">
        <v>71.26</v>
      </c>
      <c r="C20" s="10">
        <v>101.7</v>
      </c>
      <c r="D20" s="10">
        <v>76.37</v>
      </c>
      <c r="E20" s="10">
        <v>56.98</v>
      </c>
      <c r="F20" s="10">
        <v>52.89</v>
      </c>
      <c r="G20" s="10">
        <v>66.56</v>
      </c>
      <c r="H20" s="10">
        <v>57.36</v>
      </c>
      <c r="I20" s="10">
        <v>22.569</v>
      </c>
      <c r="J20" s="10">
        <v>32.669</v>
      </c>
      <c r="K20" s="10">
        <v>22.973</v>
      </c>
      <c r="L20" s="10">
        <v>48.429</v>
      </c>
      <c r="M20" s="10">
        <v>54.923</v>
      </c>
      <c r="N20" s="10">
        <v>36.096</v>
      </c>
      <c r="O20" s="10">
        <v>52.827</v>
      </c>
      <c r="P20" s="10">
        <v>54.158</v>
      </c>
      <c r="Q20" s="10">
        <v>52.604</v>
      </c>
      <c r="R20" s="10">
        <v>33.958</v>
      </c>
      <c r="S20" s="10">
        <v>43.872699999999995</v>
      </c>
      <c r="T20" s="10">
        <v>47.749</v>
      </c>
      <c r="U20" s="10">
        <v>47.1075</v>
      </c>
      <c r="V20" s="10">
        <v>30.396800000000002</v>
      </c>
      <c r="W20" s="10">
        <v>36.5749</v>
      </c>
      <c r="X20" s="10">
        <v>38.1202</v>
      </c>
      <c r="Y20" s="10">
        <v>32.4132</v>
      </c>
      <c r="Z20" s="10">
        <v>31.411099999999998</v>
      </c>
      <c r="AA20" s="10">
        <v>34.585</v>
      </c>
      <c r="AB20" s="35">
        <v>31.4424</v>
      </c>
      <c r="AC20" s="35">
        <v>27.401400000000002</v>
      </c>
      <c r="AD20" s="35">
        <v>26.461399999999998</v>
      </c>
      <c r="AE20" s="35">
        <v>28.676799999999997</v>
      </c>
      <c r="AF20" s="35">
        <v>27.8744</v>
      </c>
      <c r="AG20" s="35">
        <v>17.0122</v>
      </c>
    </row>
    <row r="21" spans="1:33" ht="13.5" customHeight="1">
      <c r="A21" s="3" t="s">
        <v>23</v>
      </c>
      <c r="B21" s="10">
        <v>32325.28</v>
      </c>
      <c r="C21" s="10">
        <v>24269.35</v>
      </c>
      <c r="D21" s="10">
        <v>24984.23</v>
      </c>
      <c r="E21" s="10">
        <v>24383.25</v>
      </c>
      <c r="F21" s="10">
        <v>13360.6</v>
      </c>
      <c r="G21" s="10">
        <v>18284.7</v>
      </c>
      <c r="H21" s="10">
        <v>15513.014000000001</v>
      </c>
      <c r="I21" s="10">
        <v>13283.882000000001</v>
      </c>
      <c r="J21" s="10">
        <v>10280.145</v>
      </c>
      <c r="K21" s="10">
        <v>14282.836</v>
      </c>
      <c r="L21" s="10">
        <v>13270.928</v>
      </c>
      <c r="M21" s="10">
        <v>13625.31</v>
      </c>
      <c r="N21" s="10">
        <v>14400.842</v>
      </c>
      <c r="O21" s="10">
        <v>17203.55</v>
      </c>
      <c r="P21" s="10">
        <v>19359.24</v>
      </c>
      <c r="Q21" s="10">
        <v>18812.744</v>
      </c>
      <c r="R21" s="10">
        <v>26772.846</v>
      </c>
      <c r="S21" s="10">
        <v>25342.106</v>
      </c>
      <c r="T21" s="10">
        <v>25853.7476</v>
      </c>
      <c r="U21" s="10">
        <v>22217.819</v>
      </c>
      <c r="V21" s="10">
        <v>19734.8086</v>
      </c>
      <c r="W21" s="10">
        <v>41167.7096</v>
      </c>
      <c r="X21" s="10">
        <v>39475.834</v>
      </c>
      <c r="Y21" s="10">
        <v>35231.6284</v>
      </c>
      <c r="Z21" s="10">
        <v>29878.660200000002</v>
      </c>
      <c r="AA21" s="10">
        <v>34715.0154</v>
      </c>
      <c r="AB21" s="35">
        <v>45249.731</v>
      </c>
      <c r="AC21" s="35">
        <v>45790.524099999995</v>
      </c>
      <c r="AD21" s="35">
        <v>37503.3427</v>
      </c>
      <c r="AE21" s="35">
        <v>48432.0401</v>
      </c>
      <c r="AF21" s="35">
        <v>31289.7208</v>
      </c>
      <c r="AG21" s="35">
        <v>37519.3532</v>
      </c>
    </row>
    <row r="22" spans="1:33" ht="23.25" customHeight="1">
      <c r="A22" s="3" t="s">
        <v>61</v>
      </c>
      <c r="B22" s="10">
        <v>4615.28</v>
      </c>
      <c r="C22" s="10">
        <v>3766.6</v>
      </c>
      <c r="D22" s="10">
        <v>3623.63</v>
      </c>
      <c r="E22" s="10">
        <v>3078.02</v>
      </c>
      <c r="F22" s="10">
        <v>2805.94</v>
      </c>
      <c r="G22" s="10">
        <v>4048.02</v>
      </c>
      <c r="H22" s="10">
        <v>2832.661</v>
      </c>
      <c r="I22" s="10">
        <v>2879.431</v>
      </c>
      <c r="J22" s="10">
        <v>3004.318</v>
      </c>
      <c r="K22" s="10">
        <v>4036.846</v>
      </c>
      <c r="L22" s="10">
        <v>3799.397</v>
      </c>
      <c r="M22" s="10">
        <v>2630.787</v>
      </c>
      <c r="N22" s="10">
        <v>3394.071</v>
      </c>
      <c r="O22" s="10">
        <v>4338.1849999999995</v>
      </c>
      <c r="P22" s="10">
        <v>4343.171</v>
      </c>
      <c r="Q22" s="10">
        <v>5577.392</v>
      </c>
      <c r="R22" s="10">
        <v>5949.186</v>
      </c>
      <c r="S22" s="10">
        <v>5099.535</v>
      </c>
      <c r="T22" s="10">
        <v>6548.7678</v>
      </c>
      <c r="U22" s="10">
        <v>5992.9906</v>
      </c>
      <c r="V22" s="10">
        <v>5612.6921999999995</v>
      </c>
      <c r="W22" s="10">
        <v>9041.1822</v>
      </c>
      <c r="X22" s="10">
        <v>7905.0216</v>
      </c>
      <c r="Y22" s="10">
        <v>9665.4178</v>
      </c>
      <c r="Z22" s="10">
        <v>9373.3522</v>
      </c>
      <c r="AA22" s="10">
        <v>10081.4827</v>
      </c>
      <c r="AB22" s="35">
        <v>11679.7891</v>
      </c>
      <c r="AC22" s="35">
        <v>11777.9418</v>
      </c>
      <c r="AD22" s="35">
        <v>13770.0956</v>
      </c>
      <c r="AE22" s="35">
        <v>15716.5661</v>
      </c>
      <c r="AF22" s="35">
        <v>14821.901800000001</v>
      </c>
      <c r="AG22" s="35">
        <v>17007.5517</v>
      </c>
    </row>
    <row r="23" spans="1:33" ht="13.5" customHeight="1">
      <c r="A23" s="4" t="s">
        <v>29</v>
      </c>
      <c r="B23" s="10">
        <v>3380.41</v>
      </c>
      <c r="C23" s="10">
        <v>2849.09</v>
      </c>
      <c r="D23" s="10">
        <v>2891.5</v>
      </c>
      <c r="E23" s="10">
        <v>2448.8</v>
      </c>
      <c r="F23" s="10">
        <v>2252.51</v>
      </c>
      <c r="G23" s="10">
        <v>3622.94</v>
      </c>
      <c r="H23" s="10">
        <v>2403.561</v>
      </c>
      <c r="I23" s="10">
        <v>2481.852</v>
      </c>
      <c r="J23" s="10">
        <v>2620.397</v>
      </c>
      <c r="K23" s="10">
        <v>3572.264</v>
      </c>
      <c r="L23" s="10">
        <v>3302.639</v>
      </c>
      <c r="M23" s="10">
        <v>2200.116</v>
      </c>
      <c r="N23" s="10">
        <v>2893.83</v>
      </c>
      <c r="O23" s="10">
        <v>3746.4730000000004</v>
      </c>
      <c r="P23" s="10">
        <v>3572.653</v>
      </c>
      <c r="Q23" s="10">
        <v>4667.711</v>
      </c>
      <c r="R23" s="10">
        <v>4725.436</v>
      </c>
      <c r="S23" s="10">
        <v>3965.2466999999997</v>
      </c>
      <c r="T23" s="10">
        <v>5199.2742</v>
      </c>
      <c r="U23" s="10">
        <v>4566.7137</v>
      </c>
      <c r="V23" s="10">
        <v>3899.7788</v>
      </c>
      <c r="W23" s="10">
        <v>6483.8252999999995</v>
      </c>
      <c r="X23" s="10">
        <v>5407.9451</v>
      </c>
      <c r="Y23" s="10">
        <v>6935.8889</v>
      </c>
      <c r="Z23" s="10">
        <v>5943.7037</v>
      </c>
      <c r="AA23" s="10">
        <v>6523.3264</v>
      </c>
      <c r="AB23" s="35">
        <v>7566.4341</v>
      </c>
      <c r="AC23" s="35">
        <v>7132.4936</v>
      </c>
      <c r="AD23" s="35">
        <v>8466.2439</v>
      </c>
      <c r="AE23" s="35">
        <v>9912.337</v>
      </c>
      <c r="AF23" s="35">
        <v>8619.5345</v>
      </c>
      <c r="AG23" s="35">
        <v>9963.213800000001</v>
      </c>
    </row>
    <row r="24" spans="1:33" ht="13.5" customHeight="1">
      <c r="A24" s="4" t="s">
        <v>30</v>
      </c>
      <c r="B24" s="10">
        <v>717.29</v>
      </c>
      <c r="C24" s="10">
        <v>616.02</v>
      </c>
      <c r="D24" s="10">
        <v>468.48</v>
      </c>
      <c r="E24" s="10">
        <v>442.16</v>
      </c>
      <c r="F24" s="10">
        <v>381.25</v>
      </c>
      <c r="G24" s="10">
        <v>256.97</v>
      </c>
      <c r="H24" s="10">
        <v>255.385</v>
      </c>
      <c r="I24" s="10">
        <v>243.044</v>
      </c>
      <c r="J24" s="10">
        <v>253.859</v>
      </c>
      <c r="K24" s="10">
        <v>285.56</v>
      </c>
      <c r="L24" s="10">
        <v>297.144</v>
      </c>
      <c r="M24" s="10">
        <v>288.549</v>
      </c>
      <c r="N24" s="10">
        <v>349.881</v>
      </c>
      <c r="O24" s="10">
        <v>320.232</v>
      </c>
      <c r="P24" s="10">
        <v>442.129</v>
      </c>
      <c r="Q24" s="10">
        <v>546.097</v>
      </c>
      <c r="R24" s="10">
        <v>623.5640000000001</v>
      </c>
      <c r="S24" s="10">
        <v>494.8582</v>
      </c>
      <c r="T24" s="10">
        <v>561.5944999999999</v>
      </c>
      <c r="U24" s="10">
        <v>720.5475</v>
      </c>
      <c r="V24" s="10">
        <v>931.1238</v>
      </c>
      <c r="W24" s="10">
        <v>1232.8968</v>
      </c>
      <c r="X24" s="10">
        <v>1297.4795</v>
      </c>
      <c r="Y24" s="10">
        <v>1217.4933999999998</v>
      </c>
      <c r="Z24" s="10">
        <v>1728.5593000000001</v>
      </c>
      <c r="AA24" s="10">
        <v>2040.3714</v>
      </c>
      <c r="AB24" s="35">
        <v>2466.5254</v>
      </c>
      <c r="AC24" s="35">
        <v>2747.3018</v>
      </c>
      <c r="AD24" s="35">
        <v>3155.7205000000004</v>
      </c>
      <c r="AE24" s="35">
        <v>3462.1964999999996</v>
      </c>
      <c r="AF24" s="35">
        <v>3407.8604</v>
      </c>
      <c r="AG24" s="35">
        <v>3724.5173000000004</v>
      </c>
    </row>
    <row r="25" spans="1:33" ht="13.5" customHeight="1">
      <c r="A25" s="4" t="s">
        <v>31</v>
      </c>
      <c r="B25" s="10">
        <v>191.6</v>
      </c>
      <c r="C25" s="10">
        <v>79.31</v>
      </c>
      <c r="D25" s="10">
        <v>67.29</v>
      </c>
      <c r="E25" s="10">
        <v>74.9</v>
      </c>
      <c r="F25" s="10">
        <v>46.66</v>
      </c>
      <c r="G25" s="10">
        <v>40.16</v>
      </c>
      <c r="H25" s="10">
        <v>35.632</v>
      </c>
      <c r="I25" s="10">
        <v>49.631</v>
      </c>
      <c r="J25" s="10">
        <v>6.399</v>
      </c>
      <c r="K25" s="10">
        <v>40.905</v>
      </c>
      <c r="L25" s="10">
        <v>41.132999999999996</v>
      </c>
      <c r="M25" s="10">
        <v>25.496000000000002</v>
      </c>
      <c r="N25" s="10">
        <v>30.07</v>
      </c>
      <c r="O25" s="10">
        <v>71.462</v>
      </c>
      <c r="P25" s="10">
        <v>46.985</v>
      </c>
      <c r="Q25" s="10">
        <v>54.242999999999995</v>
      </c>
      <c r="R25" s="10">
        <v>54.128</v>
      </c>
      <c r="S25" s="10">
        <v>8.2316</v>
      </c>
      <c r="T25" s="10">
        <v>21.7536</v>
      </c>
      <c r="U25" s="10">
        <v>18.4874</v>
      </c>
      <c r="V25" s="10">
        <v>26.812599999999996</v>
      </c>
      <c r="W25" s="10">
        <v>59.2916</v>
      </c>
      <c r="X25" s="10">
        <v>27.724400000000003</v>
      </c>
      <c r="Y25" s="10">
        <v>37.827</v>
      </c>
      <c r="Z25" s="10">
        <v>71.8697</v>
      </c>
      <c r="AA25" s="10">
        <v>52.5423</v>
      </c>
      <c r="AB25" s="35">
        <v>60.704899999999995</v>
      </c>
      <c r="AC25" s="35">
        <v>75.1326</v>
      </c>
      <c r="AD25" s="35">
        <v>94.2929</v>
      </c>
      <c r="AE25" s="35">
        <v>128.07829999999998</v>
      </c>
      <c r="AF25" s="35">
        <v>79.4824</v>
      </c>
      <c r="AG25" s="35">
        <v>106.9247</v>
      </c>
    </row>
    <row r="26" spans="1:33" ht="13.5" customHeight="1">
      <c r="A26" s="4" t="s">
        <v>52</v>
      </c>
      <c r="B26" s="10">
        <v>104.96</v>
      </c>
      <c r="C26" s="10">
        <v>82.56</v>
      </c>
      <c r="D26" s="10">
        <v>65.87</v>
      </c>
      <c r="E26" s="10">
        <v>19.02</v>
      </c>
      <c r="F26" s="10">
        <v>11.93</v>
      </c>
      <c r="G26" s="10">
        <v>10.79</v>
      </c>
      <c r="H26" s="10">
        <v>23.192</v>
      </c>
      <c r="I26" s="10">
        <v>31.749000000000002</v>
      </c>
      <c r="J26" s="10">
        <v>45.072</v>
      </c>
      <c r="K26" s="10">
        <v>13.875</v>
      </c>
      <c r="L26" s="10">
        <v>59.18300000000001</v>
      </c>
      <c r="M26" s="10">
        <v>58.572</v>
      </c>
      <c r="N26" s="10">
        <v>48.08</v>
      </c>
      <c r="O26" s="10">
        <v>42.421</v>
      </c>
      <c r="P26" s="10">
        <v>140.827</v>
      </c>
      <c r="Q26" s="10">
        <v>129.94400000000002</v>
      </c>
      <c r="R26" s="10">
        <v>114.685</v>
      </c>
      <c r="S26" s="10">
        <v>208.66979999999998</v>
      </c>
      <c r="T26" s="10">
        <v>230.4526</v>
      </c>
      <c r="U26" s="10">
        <v>283.2475</v>
      </c>
      <c r="V26" s="10">
        <v>361.92089999999996</v>
      </c>
      <c r="W26" s="10">
        <v>261.3972</v>
      </c>
      <c r="X26" s="10">
        <v>139.7833</v>
      </c>
      <c r="Y26" s="10">
        <v>347.85880000000003</v>
      </c>
      <c r="Z26" s="10">
        <v>396.3084</v>
      </c>
      <c r="AA26" s="10">
        <v>235.19639999999998</v>
      </c>
      <c r="AB26" s="35">
        <v>138.0991</v>
      </c>
      <c r="AC26" s="35">
        <v>284.0563</v>
      </c>
      <c r="AD26" s="35">
        <v>290.1875</v>
      </c>
      <c r="AE26" s="35">
        <v>350.98040000000003</v>
      </c>
      <c r="AF26" s="35">
        <v>571.2492</v>
      </c>
      <c r="AG26" s="35">
        <v>604.5648</v>
      </c>
    </row>
    <row r="27" spans="1:33" ht="13.5" customHeight="1">
      <c r="A27" s="4" t="s">
        <v>53</v>
      </c>
      <c r="B27" s="10">
        <v>153.22</v>
      </c>
      <c r="C27" s="10">
        <v>98.17</v>
      </c>
      <c r="D27" s="10">
        <v>96.53</v>
      </c>
      <c r="E27" s="10">
        <v>76.35</v>
      </c>
      <c r="F27" s="10">
        <v>107.89</v>
      </c>
      <c r="G27" s="10">
        <v>110.79</v>
      </c>
      <c r="H27" s="10">
        <v>109.079</v>
      </c>
      <c r="I27" s="10">
        <v>68.749</v>
      </c>
      <c r="J27" s="10">
        <v>72.369</v>
      </c>
      <c r="K27" s="10">
        <v>112.93199999999999</v>
      </c>
      <c r="L27" s="10">
        <v>81.989</v>
      </c>
      <c r="M27" s="10">
        <v>49.233999999999995</v>
      </c>
      <c r="N27" s="10">
        <v>59.111000000000004</v>
      </c>
      <c r="O27" s="10">
        <v>137.17</v>
      </c>
      <c r="P27" s="10">
        <v>113.90299999999999</v>
      </c>
      <c r="Q27" s="10">
        <v>148.591</v>
      </c>
      <c r="R27" s="10">
        <v>359.069</v>
      </c>
      <c r="S27" s="10">
        <v>359.3585</v>
      </c>
      <c r="T27" s="10">
        <v>452.92470000000003</v>
      </c>
      <c r="U27" s="10">
        <v>326.84340000000003</v>
      </c>
      <c r="V27" s="10">
        <v>247.3757</v>
      </c>
      <c r="W27" s="10">
        <v>611.0557</v>
      </c>
      <c r="X27" s="10">
        <v>714.2556999999999</v>
      </c>
      <c r="Y27" s="10">
        <v>760.8048</v>
      </c>
      <c r="Z27" s="10">
        <v>787.7356</v>
      </c>
      <c r="AA27" s="10">
        <v>640.5716</v>
      </c>
      <c r="AB27" s="35">
        <v>698.5036</v>
      </c>
      <c r="AC27" s="35">
        <v>959.3781000000001</v>
      </c>
      <c r="AD27" s="35">
        <v>1313.3084000000001</v>
      </c>
      <c r="AE27" s="35">
        <v>1310.6822</v>
      </c>
      <c r="AF27" s="35">
        <v>1508.6191999999999</v>
      </c>
      <c r="AG27" s="35">
        <v>1606.9972</v>
      </c>
    </row>
    <row r="28" spans="1:33" s="2" customFormat="1" ht="13.5" customHeight="1">
      <c r="A28" s="14" t="s">
        <v>13</v>
      </c>
      <c r="B28" s="15">
        <v>10463.89</v>
      </c>
      <c r="C28" s="15">
        <v>9460.63</v>
      </c>
      <c r="D28" s="15">
        <v>8125.84</v>
      </c>
      <c r="E28" s="15">
        <v>6219.382</v>
      </c>
      <c r="F28" s="15">
        <v>3713.9010000000003</v>
      </c>
      <c r="G28" s="15">
        <v>3661.24</v>
      </c>
      <c r="H28" s="15">
        <v>3417.411</v>
      </c>
      <c r="I28" s="15">
        <v>2848.413</v>
      </c>
      <c r="J28" s="15">
        <v>2455.927</v>
      </c>
      <c r="K28" s="15">
        <v>2179.528</v>
      </c>
      <c r="L28" s="15">
        <v>2221.7889999999998</v>
      </c>
      <c r="M28" s="15">
        <v>2198.939</v>
      </c>
      <c r="N28" s="15">
        <v>1877.4869999999999</v>
      </c>
      <c r="O28" s="15">
        <v>2069.04</v>
      </c>
      <c r="P28" s="15">
        <v>2231.8830000000003</v>
      </c>
      <c r="Q28" s="15">
        <v>2354.322</v>
      </c>
      <c r="R28" s="15">
        <v>2703.6220000000003</v>
      </c>
      <c r="S28" s="15">
        <v>2732.8535</v>
      </c>
      <c r="T28" s="15">
        <v>3301.4680999999996</v>
      </c>
      <c r="U28" s="15">
        <v>4066.4186999999997</v>
      </c>
      <c r="V28" s="15">
        <v>2213.1753</v>
      </c>
      <c r="W28" s="15">
        <v>4248.7085</v>
      </c>
      <c r="X28" s="15">
        <v>3855.333</v>
      </c>
      <c r="Y28" s="15">
        <v>3305.8828000000003</v>
      </c>
      <c r="Z28" s="15">
        <v>3809.8591</v>
      </c>
      <c r="AA28" s="15">
        <v>4655.6332</v>
      </c>
      <c r="AB28" s="34">
        <v>4210.2424</v>
      </c>
      <c r="AC28" s="34">
        <v>4232.7911</v>
      </c>
      <c r="AD28" s="34">
        <v>4316.5426</v>
      </c>
      <c r="AE28" s="34">
        <v>4629.1356</v>
      </c>
      <c r="AF28" s="34">
        <v>4089.8976000000002</v>
      </c>
      <c r="AG28" s="34">
        <v>4062.4574000000002</v>
      </c>
    </row>
    <row r="29" spans="1:33" s="2" customFormat="1" ht="13.5" customHeight="1">
      <c r="A29" s="9" t="s">
        <v>54</v>
      </c>
      <c r="B29" s="10">
        <v>6460.63</v>
      </c>
      <c r="C29" s="10">
        <v>4852.33</v>
      </c>
      <c r="D29" s="10">
        <v>3832.76</v>
      </c>
      <c r="E29" s="10">
        <v>2874.73</v>
      </c>
      <c r="F29" s="10">
        <v>2620.82</v>
      </c>
      <c r="G29" s="10">
        <v>2385.91</v>
      </c>
      <c r="H29" s="10">
        <v>1907.516</v>
      </c>
      <c r="I29" s="10">
        <v>2014.6509999999998</v>
      </c>
      <c r="J29" s="10">
        <v>1510.55</v>
      </c>
      <c r="K29" s="10">
        <v>2088.772</v>
      </c>
      <c r="L29" s="10">
        <v>1965.8919999999998</v>
      </c>
      <c r="M29" s="10">
        <v>1847.234</v>
      </c>
      <c r="N29" s="10">
        <v>1544.486</v>
      </c>
      <c r="O29" s="10">
        <v>1931.244</v>
      </c>
      <c r="P29" s="10">
        <v>1647.3880000000001</v>
      </c>
      <c r="Q29" s="10">
        <v>1577.896</v>
      </c>
      <c r="R29" s="10">
        <v>1757.7189999999998</v>
      </c>
      <c r="S29" s="10">
        <v>1648.2787</v>
      </c>
      <c r="T29" s="10">
        <v>1981.0777999999998</v>
      </c>
      <c r="U29" s="10">
        <v>1891.1468</v>
      </c>
      <c r="V29" s="10">
        <v>1524.8416</v>
      </c>
      <c r="W29" s="10">
        <v>2349.2358</v>
      </c>
      <c r="X29" s="10">
        <v>1924.9569999999999</v>
      </c>
      <c r="Y29" s="10">
        <v>1781.8159</v>
      </c>
      <c r="Z29" s="10">
        <v>1863.0061</v>
      </c>
      <c r="AA29" s="10">
        <v>2175.4157</v>
      </c>
      <c r="AB29" s="35">
        <v>2264.2217</v>
      </c>
      <c r="AC29" s="35">
        <v>2557.5231</v>
      </c>
      <c r="AD29" s="35">
        <v>2498.6726</v>
      </c>
      <c r="AE29" s="35">
        <v>2693.5541000000003</v>
      </c>
      <c r="AF29" s="35">
        <v>2518.2586</v>
      </c>
      <c r="AG29" s="35">
        <v>2361.1548</v>
      </c>
    </row>
    <row r="30" spans="1:33" ht="13.5" customHeight="1">
      <c r="A30" s="3" t="s">
        <v>55</v>
      </c>
      <c r="B30" s="10">
        <v>2867.96</v>
      </c>
      <c r="C30" s="10">
        <v>2166.01</v>
      </c>
      <c r="D30" s="10">
        <v>1857.49</v>
      </c>
      <c r="E30" s="10">
        <v>1257.52</v>
      </c>
      <c r="F30" s="10">
        <v>1273.64</v>
      </c>
      <c r="G30" s="10">
        <v>993.61</v>
      </c>
      <c r="H30" s="10">
        <v>1008.7639999999999</v>
      </c>
      <c r="I30" s="10">
        <v>1100.185</v>
      </c>
      <c r="J30" s="10">
        <v>719.572</v>
      </c>
      <c r="K30" s="10">
        <v>1158.251</v>
      </c>
      <c r="L30" s="10">
        <v>916.4590000000001</v>
      </c>
      <c r="M30" s="10">
        <v>875.845</v>
      </c>
      <c r="N30" s="10">
        <v>716.691</v>
      </c>
      <c r="O30" s="10">
        <v>904.4959999999999</v>
      </c>
      <c r="P30" s="10">
        <v>683.367</v>
      </c>
      <c r="Q30" s="10">
        <v>642.046</v>
      </c>
      <c r="R30" s="10">
        <v>700.213</v>
      </c>
      <c r="S30" s="10">
        <v>589.5504</v>
      </c>
      <c r="T30" s="10">
        <v>670.7257999999999</v>
      </c>
      <c r="U30" s="10">
        <v>634.8298</v>
      </c>
      <c r="V30" s="10">
        <v>460.60870000000006</v>
      </c>
      <c r="W30" s="10">
        <v>755.8778</v>
      </c>
      <c r="X30" s="10">
        <v>556.9887</v>
      </c>
      <c r="Y30" s="10">
        <v>476.12070000000006</v>
      </c>
      <c r="Z30" s="10">
        <v>460.30550000000005</v>
      </c>
      <c r="AA30" s="10">
        <v>508.0611</v>
      </c>
      <c r="AB30" s="35">
        <v>515.3817</v>
      </c>
      <c r="AC30" s="35">
        <v>491.8224</v>
      </c>
      <c r="AD30" s="35">
        <v>427.54080000000005</v>
      </c>
      <c r="AE30" s="35">
        <v>457.8945</v>
      </c>
      <c r="AF30" s="35">
        <v>458.7245</v>
      </c>
      <c r="AG30" s="35">
        <v>363.6176</v>
      </c>
    </row>
    <row r="31" spans="1:33" ht="13.5" customHeight="1">
      <c r="A31" s="3" t="s">
        <v>5</v>
      </c>
      <c r="B31" s="10">
        <v>73.04</v>
      </c>
      <c r="C31" s="10">
        <v>77.43</v>
      </c>
      <c r="D31" s="10">
        <v>51.27</v>
      </c>
      <c r="E31" s="10">
        <v>42.64</v>
      </c>
      <c r="F31" s="10">
        <v>30.79</v>
      </c>
      <c r="G31" s="10">
        <v>42.51</v>
      </c>
      <c r="H31" s="10">
        <v>21.464</v>
      </c>
      <c r="I31" s="10">
        <v>22.101</v>
      </c>
      <c r="J31" s="10">
        <v>20.506</v>
      </c>
      <c r="K31" s="10">
        <v>25.085</v>
      </c>
      <c r="L31" s="10">
        <v>27.348000000000003</v>
      </c>
      <c r="M31" s="10">
        <v>32.591</v>
      </c>
      <c r="N31" s="10">
        <v>37.57</v>
      </c>
      <c r="O31" s="10">
        <v>37.665</v>
      </c>
      <c r="P31" s="10">
        <v>26.705</v>
      </c>
      <c r="Q31" s="10">
        <v>21.229</v>
      </c>
      <c r="R31" s="10">
        <v>22.283</v>
      </c>
      <c r="S31" s="10">
        <v>18.4738</v>
      </c>
      <c r="T31" s="10">
        <v>23.2923</v>
      </c>
      <c r="U31" s="10">
        <v>28.3898</v>
      </c>
      <c r="V31" s="10">
        <v>26.961000000000002</v>
      </c>
      <c r="W31" s="10">
        <v>17.5083</v>
      </c>
      <c r="X31" s="10">
        <v>23.7319</v>
      </c>
      <c r="Y31" s="10">
        <v>21.816399999999998</v>
      </c>
      <c r="Z31" s="10">
        <v>46.9721</v>
      </c>
      <c r="AA31" s="10">
        <v>38.4302</v>
      </c>
      <c r="AB31" s="35">
        <v>38.0697</v>
      </c>
      <c r="AC31" s="35">
        <v>39.6077</v>
      </c>
      <c r="AD31" s="35">
        <v>50.8759</v>
      </c>
      <c r="AE31" s="35">
        <v>34.3604</v>
      </c>
      <c r="AF31" s="35">
        <v>32.9517</v>
      </c>
      <c r="AG31" s="35">
        <v>38.9207</v>
      </c>
    </row>
    <row r="32" spans="1:33" ht="13.5" customHeight="1">
      <c r="A32" s="3" t="s">
        <v>6</v>
      </c>
      <c r="B32" s="10">
        <v>1193.82</v>
      </c>
      <c r="C32" s="10">
        <v>871.35</v>
      </c>
      <c r="D32" s="10">
        <v>525.41</v>
      </c>
      <c r="E32" s="10">
        <v>466.11</v>
      </c>
      <c r="F32" s="10">
        <v>419.7</v>
      </c>
      <c r="G32" s="10">
        <v>330.31</v>
      </c>
      <c r="H32" s="10">
        <v>81.322</v>
      </c>
      <c r="I32" s="10">
        <v>125.792</v>
      </c>
      <c r="J32" s="10">
        <v>187.605</v>
      </c>
      <c r="K32" s="10">
        <v>161.416</v>
      </c>
      <c r="L32" s="10">
        <v>179.198</v>
      </c>
      <c r="M32" s="10">
        <v>201.457</v>
      </c>
      <c r="N32" s="10">
        <v>158.615</v>
      </c>
      <c r="O32" s="10">
        <v>178.019</v>
      </c>
      <c r="P32" s="10">
        <v>141.005</v>
      </c>
      <c r="Q32" s="10">
        <v>145.295</v>
      </c>
      <c r="R32" s="10">
        <v>109.454</v>
      </c>
      <c r="S32" s="10">
        <v>84.5479</v>
      </c>
      <c r="T32" s="10">
        <v>98.2836</v>
      </c>
      <c r="U32" s="10">
        <v>101.2246</v>
      </c>
      <c r="V32" s="10">
        <v>68.1426</v>
      </c>
      <c r="W32" s="10">
        <v>83.28049999999999</v>
      </c>
      <c r="X32" s="10">
        <v>76.5136</v>
      </c>
      <c r="Y32" s="10">
        <v>81.6524</v>
      </c>
      <c r="Z32" s="10">
        <v>93.6033</v>
      </c>
      <c r="AA32" s="10">
        <v>117.47370000000001</v>
      </c>
      <c r="AB32" s="35">
        <v>187.2</v>
      </c>
      <c r="AC32" s="35">
        <v>483.616</v>
      </c>
      <c r="AD32" s="35">
        <v>554.0575</v>
      </c>
      <c r="AE32" s="35">
        <v>564.9912</v>
      </c>
      <c r="AF32" s="35">
        <v>494.6926</v>
      </c>
      <c r="AG32" s="35">
        <v>527.2176000000001</v>
      </c>
    </row>
    <row r="33" spans="1:33" ht="13.5" customHeight="1">
      <c r="A33" s="3" t="s">
        <v>7</v>
      </c>
      <c r="B33" s="10">
        <v>560.19</v>
      </c>
      <c r="C33" s="10">
        <v>416.93</v>
      </c>
      <c r="D33" s="10">
        <v>329.44</v>
      </c>
      <c r="E33" s="10">
        <v>298.36</v>
      </c>
      <c r="F33" s="10">
        <v>211.43</v>
      </c>
      <c r="G33" s="10">
        <v>320.68</v>
      </c>
      <c r="H33" s="10">
        <v>216.198</v>
      </c>
      <c r="I33" s="10">
        <v>219.41</v>
      </c>
      <c r="J33" s="10">
        <v>169.792</v>
      </c>
      <c r="K33" s="10">
        <v>212.11399999999998</v>
      </c>
      <c r="L33" s="10">
        <v>236.11599999999999</v>
      </c>
      <c r="M33" s="10">
        <v>176.39100000000002</v>
      </c>
      <c r="N33" s="10">
        <v>132.637</v>
      </c>
      <c r="O33" s="10">
        <v>210.539</v>
      </c>
      <c r="P33" s="10">
        <v>156.43</v>
      </c>
      <c r="Q33" s="10">
        <v>162.482</v>
      </c>
      <c r="R33" s="10">
        <v>204.28</v>
      </c>
      <c r="S33" s="10">
        <v>190.07840000000002</v>
      </c>
      <c r="T33" s="10">
        <v>200.3094</v>
      </c>
      <c r="U33" s="10">
        <v>229.5623</v>
      </c>
      <c r="V33" s="10">
        <v>161.9095</v>
      </c>
      <c r="W33" s="10">
        <v>251.8313</v>
      </c>
      <c r="X33" s="10">
        <v>215.32649999999998</v>
      </c>
      <c r="Y33" s="10">
        <v>189.57850000000002</v>
      </c>
      <c r="Z33" s="10">
        <v>223.84980000000002</v>
      </c>
      <c r="AA33" s="10">
        <v>240.1401</v>
      </c>
      <c r="AB33" s="35">
        <v>259.78090000000003</v>
      </c>
      <c r="AC33" s="35">
        <v>227.4046</v>
      </c>
      <c r="AD33" s="35">
        <v>256.8012</v>
      </c>
      <c r="AE33" s="35">
        <v>278.9128</v>
      </c>
      <c r="AF33" s="35">
        <v>252.55509999999998</v>
      </c>
      <c r="AG33" s="35">
        <v>230.3014</v>
      </c>
    </row>
    <row r="34" spans="1:33" ht="13.5" customHeight="1">
      <c r="A34" s="3" t="s">
        <v>8</v>
      </c>
      <c r="B34" s="10">
        <v>718</v>
      </c>
      <c r="C34" s="10">
        <v>613.95</v>
      </c>
      <c r="D34" s="10">
        <v>505.08</v>
      </c>
      <c r="E34" s="10">
        <v>373.46</v>
      </c>
      <c r="F34" s="10">
        <v>357.71</v>
      </c>
      <c r="G34" s="10">
        <v>389.56</v>
      </c>
      <c r="H34" s="10">
        <v>318.115</v>
      </c>
      <c r="I34" s="10">
        <v>356.925</v>
      </c>
      <c r="J34" s="10">
        <v>252.05</v>
      </c>
      <c r="K34" s="10">
        <v>290.187</v>
      </c>
      <c r="L34" s="10">
        <v>352.849</v>
      </c>
      <c r="M34" s="10">
        <v>301.258</v>
      </c>
      <c r="N34" s="10">
        <v>245.19</v>
      </c>
      <c r="O34" s="10">
        <v>290.819</v>
      </c>
      <c r="P34" s="10">
        <v>263.188</v>
      </c>
      <c r="Q34" s="10">
        <v>253.49</v>
      </c>
      <c r="R34" s="10">
        <v>319.413</v>
      </c>
      <c r="S34" s="10">
        <v>314.6172</v>
      </c>
      <c r="T34" s="10">
        <v>353.7843</v>
      </c>
      <c r="U34" s="10">
        <v>336.3817</v>
      </c>
      <c r="V34" s="10">
        <v>284.392</v>
      </c>
      <c r="W34" s="10">
        <v>462.44629999999995</v>
      </c>
      <c r="X34" s="10">
        <v>354.8881</v>
      </c>
      <c r="Y34" s="10">
        <v>337.5371</v>
      </c>
      <c r="Z34" s="10">
        <v>342.9454</v>
      </c>
      <c r="AA34" s="10">
        <v>443.2332</v>
      </c>
      <c r="AB34" s="35">
        <v>521.6247999999999</v>
      </c>
      <c r="AC34" s="35">
        <v>497.7861</v>
      </c>
      <c r="AD34" s="35">
        <v>467.21310000000005</v>
      </c>
      <c r="AE34" s="35">
        <v>549.11</v>
      </c>
      <c r="AF34" s="35">
        <v>445.9235</v>
      </c>
      <c r="AG34" s="35">
        <v>396.4292</v>
      </c>
    </row>
    <row r="35" spans="1:33" ht="13.5" customHeight="1">
      <c r="A35" s="3" t="s">
        <v>9</v>
      </c>
      <c r="B35" s="10">
        <v>444.7</v>
      </c>
      <c r="C35" s="10">
        <v>232.69</v>
      </c>
      <c r="D35" s="10">
        <v>250.58</v>
      </c>
      <c r="E35" s="10">
        <v>152.55</v>
      </c>
      <c r="F35" s="10">
        <v>149.76</v>
      </c>
      <c r="G35" s="10">
        <v>137.26</v>
      </c>
      <c r="H35" s="10">
        <v>129.42</v>
      </c>
      <c r="I35" s="10">
        <v>92.38300000000001</v>
      </c>
      <c r="J35" s="10">
        <v>72.287</v>
      </c>
      <c r="K35" s="10">
        <v>111.944</v>
      </c>
      <c r="L35" s="10">
        <v>124.793</v>
      </c>
      <c r="M35" s="10">
        <v>123.375</v>
      </c>
      <c r="N35" s="10">
        <v>113.76199999999999</v>
      </c>
      <c r="O35" s="10">
        <v>148.259</v>
      </c>
      <c r="P35" s="10">
        <v>234.69899999999998</v>
      </c>
      <c r="Q35" s="10">
        <v>210.683</v>
      </c>
      <c r="R35" s="10">
        <v>226.647</v>
      </c>
      <c r="S35" s="10">
        <v>275.04789999999997</v>
      </c>
      <c r="T35" s="10">
        <v>425.93</v>
      </c>
      <c r="U35" s="10">
        <v>335.096</v>
      </c>
      <c r="V35" s="10">
        <v>345.1792</v>
      </c>
      <c r="W35" s="10">
        <v>526.1845000000001</v>
      </c>
      <c r="X35" s="10">
        <v>458.846</v>
      </c>
      <c r="Y35" s="10">
        <v>424.05219999999997</v>
      </c>
      <c r="Z35" s="10">
        <v>400.7712</v>
      </c>
      <c r="AA35" s="10">
        <v>461.12420000000003</v>
      </c>
      <c r="AB35" s="35">
        <v>419.0287</v>
      </c>
      <c r="AC35" s="35">
        <v>460.64660000000003</v>
      </c>
      <c r="AD35" s="35">
        <v>372.611</v>
      </c>
      <c r="AE35" s="35">
        <v>394.6498</v>
      </c>
      <c r="AF35" s="35">
        <v>405.2318</v>
      </c>
      <c r="AG35" s="35">
        <v>327.5062</v>
      </c>
    </row>
    <row r="36" spans="1:33" ht="13.5" customHeight="1">
      <c r="A36" s="3" t="s">
        <v>11</v>
      </c>
      <c r="B36" s="11" t="s">
        <v>12</v>
      </c>
      <c r="C36" s="11" t="s">
        <v>12</v>
      </c>
      <c r="D36" s="11" t="s">
        <v>12</v>
      </c>
      <c r="E36" s="11" t="s">
        <v>12</v>
      </c>
      <c r="F36" s="11" t="s">
        <v>12</v>
      </c>
      <c r="G36" s="11" t="s">
        <v>12</v>
      </c>
      <c r="H36" s="11" t="s">
        <v>12</v>
      </c>
      <c r="I36" s="11" t="s">
        <v>12</v>
      </c>
      <c r="J36" s="11" t="s">
        <v>12</v>
      </c>
      <c r="K36" s="10">
        <v>56.541999999999994</v>
      </c>
      <c r="L36" s="10">
        <v>51.883</v>
      </c>
      <c r="M36" s="10">
        <v>44.321</v>
      </c>
      <c r="N36" s="10">
        <v>39.569</v>
      </c>
      <c r="O36" s="10">
        <v>52.664</v>
      </c>
      <c r="P36" s="10">
        <v>33.355</v>
      </c>
      <c r="Q36" s="10">
        <v>40.525999999999996</v>
      </c>
      <c r="R36" s="10">
        <v>47.016000000000005</v>
      </c>
      <c r="S36" s="10">
        <v>46.6166</v>
      </c>
      <c r="T36" s="10">
        <v>37.6171</v>
      </c>
      <c r="U36" s="10">
        <v>38.894999999999996</v>
      </c>
      <c r="V36" s="10">
        <v>36.5159</v>
      </c>
      <c r="W36" s="10">
        <v>63.1572</v>
      </c>
      <c r="X36" s="10">
        <v>38.6617</v>
      </c>
      <c r="Y36" s="10">
        <v>27.337200000000003</v>
      </c>
      <c r="Z36" s="10">
        <v>27.243599999999997</v>
      </c>
      <c r="AA36" s="10">
        <v>69.7754</v>
      </c>
      <c r="AB36" s="35">
        <v>26.174799999999998</v>
      </c>
      <c r="AC36" s="35">
        <v>23.3388</v>
      </c>
      <c r="AD36" s="35">
        <v>17.008000000000003</v>
      </c>
      <c r="AE36" s="35">
        <v>20.2988</v>
      </c>
      <c r="AF36" s="35">
        <v>28.036700000000003</v>
      </c>
      <c r="AG36" s="35">
        <v>15.0952</v>
      </c>
    </row>
    <row r="37" spans="1:33" ht="13.5" customHeight="1">
      <c r="A37" s="3" t="s">
        <v>28</v>
      </c>
      <c r="B37" s="11" t="s">
        <v>12</v>
      </c>
      <c r="C37" s="11" t="s">
        <v>12</v>
      </c>
      <c r="D37" s="11" t="s">
        <v>12</v>
      </c>
      <c r="E37" s="11" t="s">
        <v>12</v>
      </c>
      <c r="F37" s="11" t="s">
        <v>12</v>
      </c>
      <c r="G37" s="11" t="s">
        <v>12</v>
      </c>
      <c r="H37" s="11" t="s">
        <v>12</v>
      </c>
      <c r="I37" s="11" t="s">
        <v>12</v>
      </c>
      <c r="J37" s="11" t="s">
        <v>12</v>
      </c>
      <c r="K37" s="10">
        <v>16.895</v>
      </c>
      <c r="L37" s="10">
        <v>16.131</v>
      </c>
      <c r="M37" s="10">
        <v>13.787</v>
      </c>
      <c r="N37" s="10">
        <v>20.777</v>
      </c>
      <c r="O37" s="10">
        <v>19.712</v>
      </c>
      <c r="P37" s="10">
        <v>21.246000000000002</v>
      </c>
      <c r="Q37" s="10">
        <v>18.224</v>
      </c>
      <c r="R37" s="10">
        <v>33.56</v>
      </c>
      <c r="S37" s="10">
        <v>19.0777</v>
      </c>
      <c r="T37" s="10">
        <v>21.0786</v>
      </c>
      <c r="U37" s="10">
        <v>27.012400000000003</v>
      </c>
      <c r="V37" s="10">
        <v>19.5339</v>
      </c>
      <c r="W37" s="10">
        <v>26.0685</v>
      </c>
      <c r="X37" s="10">
        <v>34.0738</v>
      </c>
      <c r="Y37" s="10">
        <v>34.1239</v>
      </c>
      <c r="Z37" s="10">
        <v>50.3351</v>
      </c>
      <c r="AA37" s="10">
        <v>42.5764</v>
      </c>
      <c r="AB37" s="35">
        <v>23.4434</v>
      </c>
      <c r="AC37" s="35">
        <v>35.1379</v>
      </c>
      <c r="AD37" s="35">
        <v>31.972199999999997</v>
      </c>
      <c r="AE37" s="35">
        <v>44.7622</v>
      </c>
      <c r="AF37" s="35">
        <v>21.943199999999997</v>
      </c>
      <c r="AG37" s="35">
        <v>48.131299999999996</v>
      </c>
    </row>
    <row r="38" spans="1:33" ht="13.5" customHeight="1">
      <c r="A38" s="3" t="s">
        <v>64</v>
      </c>
      <c r="B38" s="10">
        <v>444.11</v>
      </c>
      <c r="C38" s="10">
        <v>371.95</v>
      </c>
      <c r="D38" s="10">
        <v>229.88</v>
      </c>
      <c r="E38" s="10">
        <v>203.99</v>
      </c>
      <c r="F38" s="10">
        <v>109.24</v>
      </c>
      <c r="G38" s="10">
        <v>121.04</v>
      </c>
      <c r="H38" s="10">
        <v>25.71</v>
      </c>
      <c r="I38" s="10">
        <v>81.82</v>
      </c>
      <c r="J38" s="10">
        <v>80.12</v>
      </c>
      <c r="K38" s="10">
        <v>34.86</v>
      </c>
      <c r="L38" s="10">
        <v>32.251</v>
      </c>
      <c r="M38" s="10">
        <v>40.138</v>
      </c>
      <c r="N38" s="10">
        <v>33.863</v>
      </c>
      <c r="O38" s="10">
        <v>66.132</v>
      </c>
      <c r="P38" s="10">
        <v>50.498000000000005</v>
      </c>
      <c r="Q38" s="10">
        <v>53.835</v>
      </c>
      <c r="R38" s="10">
        <v>58.511</v>
      </c>
      <c r="S38" s="10">
        <v>82.1576</v>
      </c>
      <c r="T38" s="10">
        <v>98.05170000000001</v>
      </c>
      <c r="U38" s="10">
        <v>104.08109999999999</v>
      </c>
      <c r="V38" s="10">
        <v>81.4565</v>
      </c>
      <c r="W38" s="10">
        <v>114.12629999999999</v>
      </c>
      <c r="X38" s="10">
        <v>114.52739999999999</v>
      </c>
      <c r="Y38" s="10">
        <v>139.25209999999998</v>
      </c>
      <c r="Z38" s="10">
        <v>136.72070000000002</v>
      </c>
      <c r="AA38" s="10">
        <v>171.39749999999998</v>
      </c>
      <c r="AB38" s="35">
        <v>201.26780000000002</v>
      </c>
      <c r="AC38" s="35">
        <v>203.7985</v>
      </c>
      <c r="AD38" s="35">
        <v>262.0476</v>
      </c>
      <c r="AE38" s="35">
        <v>283.6495</v>
      </c>
      <c r="AF38" s="35">
        <v>286.8709</v>
      </c>
      <c r="AG38" s="35">
        <v>307.60900000000004</v>
      </c>
    </row>
    <row r="39" spans="1:33" ht="13.5" customHeight="1">
      <c r="A39" s="9" t="s">
        <v>56</v>
      </c>
      <c r="B39" s="10">
        <v>761.99</v>
      </c>
      <c r="C39" s="10">
        <v>717.51</v>
      </c>
      <c r="D39" s="10">
        <v>627.94</v>
      </c>
      <c r="E39" s="10">
        <v>517.347</v>
      </c>
      <c r="F39" s="10">
        <v>473.674</v>
      </c>
      <c r="G39" s="10">
        <v>461.02</v>
      </c>
      <c r="H39" s="10">
        <v>476</v>
      </c>
      <c r="I39" s="10">
        <v>458.57</v>
      </c>
      <c r="J39" s="10">
        <v>453.86400000000003</v>
      </c>
      <c r="K39" s="10">
        <v>477.038</v>
      </c>
      <c r="L39" s="10">
        <v>508.701</v>
      </c>
      <c r="M39" s="10">
        <v>509.282</v>
      </c>
      <c r="N39" s="10">
        <v>524.008</v>
      </c>
      <c r="O39" s="10">
        <v>515.036</v>
      </c>
      <c r="P39" s="10">
        <v>531.937</v>
      </c>
      <c r="Q39" s="10">
        <v>541.448</v>
      </c>
      <c r="R39" s="10">
        <v>526.106</v>
      </c>
      <c r="S39" s="10">
        <v>526.0948999999999</v>
      </c>
      <c r="T39" s="10">
        <v>507.3107</v>
      </c>
      <c r="U39" s="10">
        <v>571.537</v>
      </c>
      <c r="V39" s="10">
        <v>545.005</v>
      </c>
      <c r="W39" s="10">
        <v>541.3719</v>
      </c>
      <c r="X39" s="10">
        <v>577.2773</v>
      </c>
      <c r="Y39" s="10">
        <v>615.0435</v>
      </c>
      <c r="Z39" s="10">
        <v>690.7663</v>
      </c>
      <c r="AA39" s="10">
        <v>717.6811</v>
      </c>
      <c r="AB39" s="35">
        <v>811.2446</v>
      </c>
      <c r="AC39" s="35">
        <v>922.2066000000001</v>
      </c>
      <c r="AD39" s="35">
        <v>1082.3412</v>
      </c>
      <c r="AE39" s="35">
        <v>1273.4438</v>
      </c>
      <c r="AF39" s="35">
        <v>1428.2814</v>
      </c>
      <c r="AG39" s="35">
        <v>1466.9006</v>
      </c>
    </row>
    <row r="40" spans="1:33" ht="24" customHeight="1">
      <c r="A40" s="14" t="s">
        <v>41</v>
      </c>
      <c r="B40" s="15">
        <v>7222.62</v>
      </c>
      <c r="C40" s="15">
        <v>5569.9</v>
      </c>
      <c r="D40" s="15">
        <v>4460.7</v>
      </c>
      <c r="E40" s="15">
        <v>3392.082</v>
      </c>
      <c r="F40" s="15">
        <v>3094.4939999999997</v>
      </c>
      <c r="G40" s="15">
        <v>2846.92</v>
      </c>
      <c r="H40" s="15">
        <v>2384</v>
      </c>
      <c r="I40" s="15">
        <v>2473.221</v>
      </c>
      <c r="J40" s="15">
        <v>1964.414</v>
      </c>
      <c r="K40" s="15">
        <v>2565.811</v>
      </c>
      <c r="L40" s="15">
        <v>2474.593</v>
      </c>
      <c r="M40" s="15">
        <v>2356.516</v>
      </c>
      <c r="N40" s="15">
        <v>2068.493</v>
      </c>
      <c r="O40" s="15">
        <v>2446.28</v>
      </c>
      <c r="P40" s="15">
        <v>2179.326</v>
      </c>
      <c r="Q40" s="15">
        <v>2119.343</v>
      </c>
      <c r="R40" s="15">
        <v>2283.824</v>
      </c>
      <c r="S40" s="15">
        <v>2174.3736</v>
      </c>
      <c r="T40" s="15">
        <v>2488.3885</v>
      </c>
      <c r="U40" s="15">
        <v>2462.6839</v>
      </c>
      <c r="V40" s="15">
        <v>2069.8466</v>
      </c>
      <c r="W40" s="15">
        <v>2890.6077</v>
      </c>
      <c r="X40" s="15">
        <v>2502.2344000000003</v>
      </c>
      <c r="Y40" s="15">
        <v>2396.8594000000003</v>
      </c>
      <c r="Z40" s="15">
        <v>2553.7723</v>
      </c>
      <c r="AA40" s="15">
        <v>2893.0968000000003</v>
      </c>
      <c r="AB40" s="34">
        <v>3075.5662</v>
      </c>
      <c r="AC40" s="34">
        <v>3479.7297</v>
      </c>
      <c r="AD40" s="34">
        <v>3581.0137999999997</v>
      </c>
      <c r="AE40" s="34">
        <v>3966.9978</v>
      </c>
      <c r="AF40" s="34">
        <v>3946.54</v>
      </c>
      <c r="AG40" s="34">
        <v>3828.0553999999997</v>
      </c>
    </row>
    <row r="41" spans="1:33" ht="23.25" customHeight="1">
      <c r="A41" s="19" t="s">
        <v>24</v>
      </c>
      <c r="B41" s="10">
        <v>815.78</v>
      </c>
      <c r="C41" s="10">
        <v>729.08</v>
      </c>
      <c r="D41" s="10">
        <v>309.41</v>
      </c>
      <c r="E41" s="10">
        <v>205.56900000000002</v>
      </c>
      <c r="F41" s="10">
        <v>114.024</v>
      </c>
      <c r="G41" s="10">
        <v>242.76</v>
      </c>
      <c r="H41" s="10">
        <v>142.488</v>
      </c>
      <c r="I41" s="10">
        <v>185.03</v>
      </c>
      <c r="J41" s="10">
        <v>102.74100000000001</v>
      </c>
      <c r="K41" s="10">
        <v>148.629</v>
      </c>
      <c r="L41" s="10">
        <v>125.04100000000001</v>
      </c>
      <c r="M41" s="10">
        <v>95.708</v>
      </c>
      <c r="N41" s="10">
        <v>105.093</v>
      </c>
      <c r="O41" s="10">
        <v>92.471</v>
      </c>
      <c r="P41" s="10">
        <v>84.575</v>
      </c>
      <c r="Q41" s="10">
        <v>80.981</v>
      </c>
      <c r="R41" s="10">
        <v>86.534</v>
      </c>
      <c r="S41" s="10">
        <v>100.1785</v>
      </c>
      <c r="T41" s="10">
        <v>95.49210000000001</v>
      </c>
      <c r="U41" s="10">
        <v>97.1011</v>
      </c>
      <c r="V41" s="10">
        <v>96.8034</v>
      </c>
      <c r="W41" s="10">
        <v>118.74780000000001</v>
      </c>
      <c r="X41" s="10">
        <v>94.2259</v>
      </c>
      <c r="Y41" s="10">
        <v>92.67519999999999</v>
      </c>
      <c r="Z41" s="10">
        <v>92.04220000000001</v>
      </c>
      <c r="AA41" s="10">
        <v>102.8761</v>
      </c>
      <c r="AB41" s="35">
        <v>127.7696</v>
      </c>
      <c r="AC41" s="35">
        <v>107.6018</v>
      </c>
      <c r="AD41" s="35">
        <v>98.4067</v>
      </c>
      <c r="AE41" s="35">
        <v>81.5634</v>
      </c>
      <c r="AF41" s="35">
        <v>68.0598</v>
      </c>
      <c r="AG41" s="35">
        <v>65.4905</v>
      </c>
    </row>
    <row r="42" spans="1:33" ht="15" customHeight="1">
      <c r="A42" s="14" t="s">
        <v>26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36"/>
      <c r="AC42" s="36"/>
      <c r="AD42" s="36"/>
      <c r="AE42" s="36"/>
      <c r="AF42" s="36"/>
      <c r="AG42" s="36"/>
    </row>
    <row r="43" spans="1:33" ht="34.5" customHeight="1">
      <c r="A43" s="3" t="s">
        <v>57</v>
      </c>
      <c r="B43" s="10">
        <v>16150.26</v>
      </c>
      <c r="C43" s="10">
        <v>10621.27</v>
      </c>
      <c r="D43" s="10">
        <v>7588.91</v>
      </c>
      <c r="E43" s="10">
        <v>6690.29</v>
      </c>
      <c r="F43" s="10">
        <v>4008.95</v>
      </c>
      <c r="G43" s="10">
        <v>3617.42</v>
      </c>
      <c r="H43" s="10">
        <v>2568.724</v>
      </c>
      <c r="I43" s="10">
        <v>2492.1130000000003</v>
      </c>
      <c r="J43" s="10">
        <v>1414.245</v>
      </c>
      <c r="K43" s="10">
        <v>1840.7310000000002</v>
      </c>
      <c r="L43" s="10">
        <v>1952.964</v>
      </c>
      <c r="M43" s="10">
        <v>1742.9919999999997</v>
      </c>
      <c r="N43" s="10">
        <v>1207.903</v>
      </c>
      <c r="O43" s="10">
        <v>1038.899</v>
      </c>
      <c r="P43" s="10">
        <v>794.204</v>
      </c>
      <c r="Q43" s="10">
        <v>509.354</v>
      </c>
      <c r="R43" s="10">
        <v>454.98900000000003</v>
      </c>
      <c r="S43" s="10">
        <v>250.5375</v>
      </c>
      <c r="T43" s="10">
        <v>230.9545</v>
      </c>
      <c r="U43" s="10">
        <v>147.6024</v>
      </c>
      <c r="V43" s="10">
        <v>83.53540000000001</v>
      </c>
      <c r="W43" s="10">
        <v>149.132</v>
      </c>
      <c r="X43" s="10">
        <v>88.5164</v>
      </c>
      <c r="Y43" s="10">
        <v>69.4196</v>
      </c>
      <c r="Z43" s="10">
        <v>55.45739999999999</v>
      </c>
      <c r="AA43" s="10">
        <v>43.716</v>
      </c>
      <c r="AB43" s="35">
        <v>47.799</v>
      </c>
      <c r="AC43" s="35">
        <v>37.7516</v>
      </c>
      <c r="AD43" s="35">
        <v>31.242</v>
      </c>
      <c r="AE43" s="35">
        <v>26.5226</v>
      </c>
      <c r="AF43" s="35">
        <v>13.401599999999998</v>
      </c>
      <c r="AG43" s="35">
        <v>10.5218</v>
      </c>
    </row>
    <row r="44" spans="1:33" ht="13.5" customHeight="1">
      <c r="A44" s="3" t="s">
        <v>35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37"/>
      <c r="AC44" s="37"/>
      <c r="AD44" s="37"/>
      <c r="AE44" s="37"/>
      <c r="AF44" s="37"/>
      <c r="AG44" s="37"/>
    </row>
    <row r="45" spans="1:33" ht="13.5" customHeight="1">
      <c r="A45" s="5" t="s">
        <v>36</v>
      </c>
      <c r="B45" s="10">
        <v>5396.95</v>
      </c>
      <c r="C45" s="10">
        <v>4205.88</v>
      </c>
      <c r="D45" s="10">
        <v>3679.53</v>
      </c>
      <c r="E45" s="10">
        <v>3529.28</v>
      </c>
      <c r="F45" s="10">
        <v>3135.39</v>
      </c>
      <c r="G45" s="10">
        <v>2060.25</v>
      </c>
      <c r="H45" s="10">
        <v>2397.757</v>
      </c>
      <c r="I45" s="10">
        <v>2492.053</v>
      </c>
      <c r="J45" s="10">
        <v>1656.4180000000001</v>
      </c>
      <c r="K45" s="10">
        <v>1634.2040000000002</v>
      </c>
      <c r="L45" s="10">
        <v>1678.819</v>
      </c>
      <c r="M45" s="10">
        <v>1575.446</v>
      </c>
      <c r="N45" s="10">
        <v>1697.536</v>
      </c>
      <c r="O45" s="10">
        <v>1508.301</v>
      </c>
      <c r="P45" s="10">
        <v>1363.5120000000002</v>
      </c>
      <c r="Q45" s="10">
        <v>1182.907</v>
      </c>
      <c r="R45" s="10">
        <v>1161.153</v>
      </c>
      <c r="S45" s="10">
        <v>1045.1280000000002</v>
      </c>
      <c r="T45" s="10">
        <v>1116.3362</v>
      </c>
      <c r="U45" s="10">
        <v>1094.6312</v>
      </c>
      <c r="V45" s="10">
        <v>921.7466000000001</v>
      </c>
      <c r="W45" s="10">
        <v>1340.0058000000001</v>
      </c>
      <c r="X45" s="10">
        <v>1213.7337</v>
      </c>
      <c r="Y45" s="10">
        <v>1229.6106</v>
      </c>
      <c r="Z45" s="10">
        <v>1361.0486999999998</v>
      </c>
      <c r="AA45" s="10">
        <v>1228.3429</v>
      </c>
      <c r="AB45" s="35">
        <v>1476.7478999999998</v>
      </c>
      <c r="AC45" s="35">
        <v>1224.1424000000002</v>
      </c>
      <c r="AD45" s="35">
        <v>1072.7769</v>
      </c>
      <c r="AE45" s="35">
        <v>1151.9947</v>
      </c>
      <c r="AF45" s="35">
        <v>927.3007</v>
      </c>
      <c r="AG45" s="35">
        <v>909.7574000000001</v>
      </c>
    </row>
    <row r="46" spans="1:33" ht="13.5" customHeight="1">
      <c r="A46" s="5" t="s">
        <v>37</v>
      </c>
      <c r="B46" s="10">
        <v>87238.57</v>
      </c>
      <c r="C46" s="10">
        <v>65799.53</v>
      </c>
      <c r="D46" s="10">
        <v>62884.32</v>
      </c>
      <c r="E46" s="10">
        <v>64633.52</v>
      </c>
      <c r="F46" s="10">
        <v>56862.62</v>
      </c>
      <c r="G46" s="10">
        <v>38419.63</v>
      </c>
      <c r="H46" s="10">
        <v>35930.913</v>
      </c>
      <c r="I46" s="10">
        <v>33572.047999999995</v>
      </c>
      <c r="J46" s="10">
        <v>22578.726000000002</v>
      </c>
      <c r="K46" s="10">
        <v>21849.749</v>
      </c>
      <c r="L46" s="10">
        <v>26831.503000000004</v>
      </c>
      <c r="M46" s="10">
        <v>27114.777000000002</v>
      </c>
      <c r="N46" s="10">
        <v>27819.560999999998</v>
      </c>
      <c r="O46" s="10">
        <v>27637.851000000002</v>
      </c>
      <c r="P46" s="10">
        <v>24658.212</v>
      </c>
      <c r="Q46" s="10">
        <v>23015.435</v>
      </c>
      <c r="R46" s="10">
        <v>22855.349</v>
      </c>
      <c r="S46" s="10">
        <v>21424.139499999997</v>
      </c>
      <c r="T46" s="10">
        <v>22204.143900000003</v>
      </c>
      <c r="U46" s="10">
        <v>23735.7609</v>
      </c>
      <c r="V46" s="10">
        <v>15824.699600000002</v>
      </c>
      <c r="W46" s="10">
        <v>24376.2245</v>
      </c>
      <c r="X46" s="10">
        <v>17087.4889</v>
      </c>
      <c r="Y46" s="10">
        <v>18642.7621</v>
      </c>
      <c r="Z46" s="10">
        <v>18158.192000000003</v>
      </c>
      <c r="AA46" s="10">
        <v>18849.0037</v>
      </c>
      <c r="AB46" s="35">
        <v>17657.6697</v>
      </c>
      <c r="AC46" s="35">
        <v>19630.4508</v>
      </c>
      <c r="AD46" s="35">
        <v>16809.0686</v>
      </c>
      <c r="AE46" s="35">
        <v>16631.9673</v>
      </c>
      <c r="AF46" s="35">
        <v>14404.708999999999</v>
      </c>
      <c r="AG46" s="35">
        <v>11457.2012</v>
      </c>
    </row>
    <row r="47" spans="1:33" ht="13.5" customHeight="1">
      <c r="A47" s="3" t="s">
        <v>38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37"/>
      <c r="AC47" s="37"/>
      <c r="AD47" s="37"/>
      <c r="AE47" s="37"/>
      <c r="AF47" s="37"/>
      <c r="AG47" s="37"/>
    </row>
    <row r="48" spans="1:33" ht="13.5" customHeight="1">
      <c r="A48" s="5" t="s">
        <v>36</v>
      </c>
      <c r="B48" s="10">
        <v>24534.8</v>
      </c>
      <c r="C48" s="10">
        <v>24093.65</v>
      </c>
      <c r="D48" s="10">
        <v>19592.17</v>
      </c>
      <c r="E48" s="10">
        <v>19790.32</v>
      </c>
      <c r="F48" s="10">
        <v>17379.32</v>
      </c>
      <c r="G48" s="10">
        <v>15788.61</v>
      </c>
      <c r="H48" s="10">
        <v>14459.202</v>
      </c>
      <c r="I48" s="10">
        <v>14570.299000000003</v>
      </c>
      <c r="J48" s="10">
        <v>10126.164999999999</v>
      </c>
      <c r="K48" s="10">
        <v>11238.694</v>
      </c>
      <c r="L48" s="10">
        <v>12797.92</v>
      </c>
      <c r="M48" s="10">
        <v>13021.558</v>
      </c>
      <c r="N48" s="10">
        <v>11161.662</v>
      </c>
      <c r="O48" s="10">
        <v>10154.297</v>
      </c>
      <c r="P48" s="10">
        <v>10050.636999999999</v>
      </c>
      <c r="Q48" s="10">
        <v>9572.703</v>
      </c>
      <c r="R48" s="10">
        <v>8244.865</v>
      </c>
      <c r="S48" s="10">
        <v>8507.5629</v>
      </c>
      <c r="T48" s="10">
        <v>7839.6990000000005</v>
      </c>
      <c r="U48" s="10">
        <v>7146.8924</v>
      </c>
      <c r="V48" s="10">
        <v>5873.0742</v>
      </c>
      <c r="W48" s="10">
        <v>7201.5491999999995</v>
      </c>
      <c r="X48" s="10">
        <v>5723.6839</v>
      </c>
      <c r="Y48" s="10">
        <v>6297.0278</v>
      </c>
      <c r="Z48" s="10">
        <v>5998.9282</v>
      </c>
      <c r="AA48" s="10">
        <v>5792.5118999999995</v>
      </c>
      <c r="AB48" s="35">
        <v>6234.928</v>
      </c>
      <c r="AC48" s="35">
        <v>5546.0536999999995</v>
      </c>
      <c r="AD48" s="35">
        <v>5018.5043</v>
      </c>
      <c r="AE48" s="35">
        <v>4348.9698</v>
      </c>
      <c r="AF48" s="35">
        <v>4536.3683</v>
      </c>
      <c r="AG48" s="35">
        <v>3682.492</v>
      </c>
    </row>
    <row r="49" spans="1:33" ht="13.5" customHeight="1">
      <c r="A49" s="5" t="s">
        <v>39</v>
      </c>
      <c r="B49" s="10">
        <v>97516.46</v>
      </c>
      <c r="C49" s="10">
        <v>83637.64</v>
      </c>
      <c r="D49" s="10">
        <v>68810.15</v>
      </c>
      <c r="E49" s="10">
        <v>84208.09</v>
      </c>
      <c r="F49" s="10">
        <v>72931.28</v>
      </c>
      <c r="G49" s="10">
        <v>52095.16</v>
      </c>
      <c r="H49" s="10">
        <v>48682.247</v>
      </c>
      <c r="I49" s="10">
        <v>45156.654</v>
      </c>
      <c r="J49" s="10">
        <v>37938.728</v>
      </c>
      <c r="K49" s="10">
        <v>33960.78599999999</v>
      </c>
      <c r="L49" s="10">
        <v>42055.545</v>
      </c>
      <c r="M49" s="10">
        <v>42765.062999999995</v>
      </c>
      <c r="N49" s="10">
        <v>34258.776999999995</v>
      </c>
      <c r="O49" s="10">
        <v>37780.240999999995</v>
      </c>
      <c r="P49" s="10">
        <v>39393.831</v>
      </c>
      <c r="Q49" s="10">
        <v>37320.868</v>
      </c>
      <c r="R49" s="10">
        <v>35332.382</v>
      </c>
      <c r="S49" s="10">
        <v>34591.005099999995</v>
      </c>
      <c r="T49" s="10">
        <v>35310.157</v>
      </c>
      <c r="U49" s="10">
        <v>31894.7112</v>
      </c>
      <c r="V49" s="10">
        <v>22239.0026</v>
      </c>
      <c r="W49" s="10">
        <v>29669.057500000003</v>
      </c>
      <c r="X49" s="10">
        <v>26698.793800000003</v>
      </c>
      <c r="Y49" s="10">
        <v>29146.3493</v>
      </c>
      <c r="Z49" s="10">
        <v>29010.6407</v>
      </c>
      <c r="AA49" s="10">
        <v>30557.3174</v>
      </c>
      <c r="AB49" s="35">
        <v>31955.297899999998</v>
      </c>
      <c r="AC49" s="35">
        <v>33569.682799999995</v>
      </c>
      <c r="AD49" s="35">
        <v>30622.4246</v>
      </c>
      <c r="AE49" s="35">
        <v>31672.4923</v>
      </c>
      <c r="AF49" s="35">
        <v>32515.6276</v>
      </c>
      <c r="AG49" s="35">
        <v>25681.467</v>
      </c>
    </row>
    <row r="50" spans="2:7" ht="12">
      <c r="B50" s="8"/>
      <c r="C50" s="8"/>
      <c r="D50" s="8"/>
      <c r="E50" s="8"/>
      <c r="F50" s="8"/>
      <c r="G50" s="8"/>
    </row>
    <row r="51" spans="2:33" ht="12.75" customHeight="1">
      <c r="B51" s="64" t="s">
        <v>79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</row>
    <row r="52" spans="2:33" ht="12.75" customHeight="1">
      <c r="B52" s="64" t="s">
        <v>83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</row>
    <row r="53" spans="2:33" ht="12.75" customHeight="1">
      <c r="B53" s="64" t="s">
        <v>84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</row>
    <row r="54" spans="2:7" ht="12">
      <c r="B54" s="8"/>
      <c r="C54" s="8"/>
      <c r="D54" s="8"/>
      <c r="E54" s="8"/>
      <c r="F54" s="8"/>
      <c r="G54" s="8"/>
    </row>
    <row r="55" spans="2:7" ht="12">
      <c r="B55" s="8"/>
      <c r="C55" s="8"/>
      <c r="D55" s="8"/>
      <c r="E55" s="8"/>
      <c r="F55" s="8"/>
      <c r="G55" s="8"/>
    </row>
    <row r="56" spans="2:7" ht="12">
      <c r="B56" s="8"/>
      <c r="C56" s="8"/>
      <c r="D56" s="8"/>
      <c r="E56" s="8"/>
      <c r="F56" s="8"/>
      <c r="G56" s="8"/>
    </row>
    <row r="57" spans="2:7" ht="12">
      <c r="B57" s="8"/>
      <c r="C57" s="8"/>
      <c r="D57" s="8"/>
      <c r="E57" s="8"/>
      <c r="F57" s="8"/>
      <c r="G57" s="8"/>
    </row>
    <row r="58" spans="2:7" ht="12">
      <c r="B58" s="8"/>
      <c r="C58" s="8"/>
      <c r="D58" s="8"/>
      <c r="E58" s="8"/>
      <c r="F58" s="8"/>
      <c r="G58" s="8"/>
    </row>
    <row r="59" spans="2:7" ht="12">
      <c r="B59" s="8"/>
      <c r="C59" s="8"/>
      <c r="D59" s="8"/>
      <c r="E59" s="8"/>
      <c r="F59" s="8"/>
      <c r="G59" s="8"/>
    </row>
    <row r="60" spans="2:7" ht="12">
      <c r="B60" s="38"/>
      <c r="C60" s="38"/>
      <c r="D60" s="38"/>
      <c r="E60" s="38"/>
      <c r="F60" s="38"/>
      <c r="G60" s="38"/>
    </row>
    <row r="61" spans="2:7" ht="12">
      <c r="B61" s="8"/>
      <c r="C61" s="8"/>
      <c r="D61" s="8"/>
      <c r="E61" s="8"/>
      <c r="F61" s="8"/>
      <c r="G61" s="8"/>
    </row>
    <row r="62" spans="2:7" ht="12">
      <c r="B62" s="8"/>
      <c r="C62" s="8"/>
      <c r="D62" s="8"/>
      <c r="E62" s="8"/>
      <c r="F62" s="8"/>
      <c r="G62" s="8"/>
    </row>
    <row r="63" spans="2:7" ht="12">
      <c r="B63" s="8"/>
      <c r="C63" s="8"/>
      <c r="D63" s="8"/>
      <c r="E63" s="8"/>
      <c r="F63" s="8"/>
      <c r="G63" s="8"/>
    </row>
    <row r="64" spans="2:7" ht="12">
      <c r="B64" s="8"/>
      <c r="C64" s="8"/>
      <c r="D64" s="8"/>
      <c r="E64" s="8"/>
      <c r="F64" s="8"/>
      <c r="G64" s="8"/>
    </row>
    <row r="65" spans="2:7" ht="12">
      <c r="B65" s="8"/>
      <c r="C65" s="8"/>
      <c r="D65" s="8"/>
      <c r="E65" s="8"/>
      <c r="F65" s="8"/>
      <c r="G65" s="8"/>
    </row>
    <row r="66" spans="2:7" ht="12">
      <c r="B66" s="8"/>
      <c r="C66" s="8"/>
      <c r="D66" s="8"/>
      <c r="E66" s="8"/>
      <c r="F66" s="8"/>
      <c r="G66" s="8"/>
    </row>
    <row r="67" spans="2:7" ht="12">
      <c r="B67" s="8"/>
      <c r="C67" s="8"/>
      <c r="D67" s="8"/>
      <c r="E67" s="8"/>
      <c r="F67" s="8"/>
      <c r="G67" s="8"/>
    </row>
    <row r="68" spans="2:7" ht="12">
      <c r="B68" s="8"/>
      <c r="C68" s="8"/>
      <c r="D68" s="8"/>
      <c r="E68" s="8"/>
      <c r="F68" s="8"/>
      <c r="G68" s="8"/>
    </row>
    <row r="69" spans="2:7" ht="12">
      <c r="B69" s="8"/>
      <c r="C69" s="8"/>
      <c r="D69" s="8"/>
      <c r="E69" s="8"/>
      <c r="F69" s="8"/>
      <c r="G69" s="8"/>
    </row>
    <row r="70" spans="2:7" ht="12">
      <c r="B70" s="8"/>
      <c r="C70" s="8"/>
      <c r="D70" s="8"/>
      <c r="E70" s="8"/>
      <c r="F70" s="8"/>
      <c r="G70" s="8"/>
    </row>
    <row r="71" spans="2:7" ht="12">
      <c r="B71" s="8"/>
      <c r="C71" s="8"/>
      <c r="D71" s="8"/>
      <c r="E71" s="8"/>
      <c r="F71" s="8"/>
      <c r="G71" s="8"/>
    </row>
    <row r="72" spans="2:7" ht="12">
      <c r="B72" s="8"/>
      <c r="C72" s="8"/>
      <c r="D72" s="8"/>
      <c r="E72" s="8"/>
      <c r="F72" s="8"/>
      <c r="G72" s="8"/>
    </row>
    <row r="73" spans="2:7" ht="12">
      <c r="B73" s="8"/>
      <c r="C73" s="8"/>
      <c r="D73" s="8"/>
      <c r="E73" s="8"/>
      <c r="F73" s="8"/>
      <c r="G73" s="8"/>
    </row>
    <row r="74" spans="2:7" ht="12">
      <c r="B74" s="8"/>
      <c r="C74" s="8"/>
      <c r="D74" s="8"/>
      <c r="E74" s="8"/>
      <c r="F74" s="8"/>
      <c r="G74" s="8"/>
    </row>
    <row r="75" spans="2:7" ht="12">
      <c r="B75" s="8"/>
      <c r="C75" s="8"/>
      <c r="D75" s="8"/>
      <c r="E75" s="8"/>
      <c r="F75" s="8"/>
      <c r="G75" s="8"/>
    </row>
    <row r="77" spans="2:7" ht="13.5">
      <c r="B77" s="7"/>
      <c r="C77" s="7"/>
      <c r="D77" s="7"/>
      <c r="E77" s="7"/>
      <c r="F77" s="7"/>
      <c r="G77" s="7"/>
    </row>
  </sheetData>
  <sheetProtection/>
  <mergeCells count="5">
    <mergeCell ref="B2:AG2"/>
    <mergeCell ref="B3:AG3"/>
    <mergeCell ref="B51:AG51"/>
    <mergeCell ref="B52:AG52"/>
    <mergeCell ref="B53:AG5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45"/>
  <sheetViews>
    <sheetView tabSelected="1" zoomScalePageLayoutView="0" workbookViewId="0" topLeftCell="A31">
      <selection activeCell="Z54" sqref="Z54"/>
    </sheetView>
  </sheetViews>
  <sheetFormatPr defaultColWidth="9.140625" defaultRowHeight="12.75"/>
  <cols>
    <col min="1" max="1" width="24.00390625" style="1" customWidth="1"/>
    <col min="2" max="7" width="5.57421875" style="6" customWidth="1"/>
    <col min="8" max="13" width="5.57421875" style="1" customWidth="1"/>
    <col min="14" max="14" width="5.8515625" style="1" customWidth="1"/>
    <col min="15" max="15" width="5.57421875" style="1" customWidth="1"/>
    <col min="16" max="17" width="6.00390625" style="1" customWidth="1"/>
    <col min="18" max="18" width="5.7109375" style="1" customWidth="1"/>
    <col min="19" max="21" width="5.8515625" style="1" customWidth="1"/>
    <col min="22" max="27" width="5.8515625" style="0" customWidth="1"/>
    <col min="28" max="29" width="6.421875" style="39" customWidth="1"/>
    <col min="30" max="33" width="6.57421875" style="0" customWidth="1"/>
    <col min="34" max="35" width="9.140625" style="40" customWidth="1"/>
    <col min="36" max="36" width="18.421875" style="40" customWidth="1"/>
    <col min="37" max="37" width="8.8515625" style="40" customWidth="1"/>
  </cols>
  <sheetData>
    <row r="1" ht="12.75">
      <c r="A1" s="59"/>
    </row>
    <row r="2" spans="1:33" s="1" customFormat="1" ht="13.5" customHeight="1">
      <c r="A2" s="60" t="s">
        <v>72</v>
      </c>
      <c r="B2" s="63" t="s">
        <v>82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</row>
    <row r="3" spans="2:33" s="1" customFormat="1" ht="11.25" customHeight="1">
      <c r="B3" s="63" t="s">
        <v>58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</row>
    <row r="4" spans="1:29" s="1" customFormat="1" ht="11.2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31"/>
    </row>
    <row r="5" spans="1:33" s="1" customFormat="1" ht="12">
      <c r="A5" s="32"/>
      <c r="B5" s="18">
        <v>1990</v>
      </c>
      <c r="C5" s="18">
        <v>1991</v>
      </c>
      <c r="D5" s="18">
        <v>1992</v>
      </c>
      <c r="E5" s="18">
        <v>1993</v>
      </c>
      <c r="F5" s="18">
        <v>1994</v>
      </c>
      <c r="G5" s="18">
        <v>1995</v>
      </c>
      <c r="H5" s="18">
        <v>1996</v>
      </c>
      <c r="I5" s="18">
        <v>1997</v>
      </c>
      <c r="J5" s="18">
        <v>1998</v>
      </c>
      <c r="K5" s="18">
        <v>1999</v>
      </c>
      <c r="L5" s="18">
        <v>2000</v>
      </c>
      <c r="M5" s="18">
        <v>2001</v>
      </c>
      <c r="N5" s="18">
        <v>2002</v>
      </c>
      <c r="O5" s="18">
        <v>2003</v>
      </c>
      <c r="P5" s="18">
        <v>2004</v>
      </c>
      <c r="Q5" s="18">
        <v>2005</v>
      </c>
      <c r="R5" s="18">
        <v>2006</v>
      </c>
      <c r="S5" s="18">
        <v>2007</v>
      </c>
      <c r="T5" s="33">
        <v>2008</v>
      </c>
      <c r="U5" s="33">
        <v>2009</v>
      </c>
      <c r="V5" s="33">
        <v>2010</v>
      </c>
      <c r="W5" s="33">
        <v>2011</v>
      </c>
      <c r="X5" s="33">
        <v>2012</v>
      </c>
      <c r="Y5" s="33">
        <v>2013</v>
      </c>
      <c r="Z5" s="33">
        <v>2014</v>
      </c>
      <c r="AA5" s="33">
        <v>2015</v>
      </c>
      <c r="AB5" s="33">
        <v>2016</v>
      </c>
      <c r="AC5" s="33">
        <v>2017</v>
      </c>
      <c r="AD5" s="33">
        <v>2018</v>
      </c>
      <c r="AE5" s="33">
        <v>2019</v>
      </c>
      <c r="AF5" s="33">
        <v>2020</v>
      </c>
      <c r="AG5" s="33">
        <v>2021</v>
      </c>
    </row>
    <row r="6" spans="1:33" s="2" customFormat="1" ht="24">
      <c r="A6" s="14" t="s">
        <v>19</v>
      </c>
      <c r="B6" s="15">
        <v>6.82</v>
      </c>
      <c r="C6" s="15">
        <v>181.28</v>
      </c>
      <c r="D6" s="15">
        <v>2231.78</v>
      </c>
      <c r="E6" s="15">
        <v>5153.947</v>
      </c>
      <c r="F6" s="15">
        <v>4163.227</v>
      </c>
      <c r="G6" s="15">
        <v>3001.27</v>
      </c>
      <c r="H6" s="15">
        <v>3239.1330000000003</v>
      </c>
      <c r="I6" s="15">
        <v>5495.834</v>
      </c>
      <c r="J6" s="15">
        <v>3240.782</v>
      </c>
      <c r="K6" s="15">
        <v>3871.236</v>
      </c>
      <c r="L6" s="15">
        <v>5513.051</v>
      </c>
      <c r="M6" s="15">
        <v>9382.81</v>
      </c>
      <c r="N6" s="15">
        <v>10598.133</v>
      </c>
      <c r="O6" s="15">
        <v>9678.424</v>
      </c>
      <c r="P6" s="15">
        <v>13647.804</v>
      </c>
      <c r="Q6" s="15">
        <v>14272.166000000001</v>
      </c>
      <c r="R6" s="15">
        <v>15657.92</v>
      </c>
      <c r="S6" s="15">
        <v>16474.7747</v>
      </c>
      <c r="T6" s="15">
        <v>22710.6951</v>
      </c>
      <c r="U6" s="15">
        <v>20330.98</v>
      </c>
      <c r="V6" s="15">
        <v>13367.753099999998</v>
      </c>
      <c r="W6" s="15">
        <v>20848.9315</v>
      </c>
      <c r="X6" s="15">
        <v>15770.556700000001</v>
      </c>
      <c r="Y6" s="15">
        <v>22796.634</v>
      </c>
      <c r="Z6" s="15">
        <v>26653.0369</v>
      </c>
      <c r="AA6" s="15">
        <v>27605.0917</v>
      </c>
      <c r="AB6" s="34">
        <v>33474.2701</v>
      </c>
      <c r="AC6" s="34">
        <v>39498.776</v>
      </c>
      <c r="AD6" s="34">
        <v>32824.2823</v>
      </c>
      <c r="AE6" s="34">
        <v>35385.1421</v>
      </c>
      <c r="AF6" s="34">
        <v>39404.6939</v>
      </c>
      <c r="AG6" s="34">
        <v>36760.0538</v>
      </c>
    </row>
    <row r="7" spans="1:36" ht="12" customHeight="1">
      <c r="A7" s="3" t="s">
        <v>16</v>
      </c>
      <c r="B7" s="41">
        <v>2.94</v>
      </c>
      <c r="C7" s="41">
        <v>57.3</v>
      </c>
      <c r="D7" s="41">
        <v>879.41</v>
      </c>
      <c r="E7" s="41">
        <v>2228.52</v>
      </c>
      <c r="F7" s="41">
        <v>2055.25</v>
      </c>
      <c r="G7" s="41">
        <v>1793.83</v>
      </c>
      <c r="H7" s="41">
        <v>2099.516</v>
      </c>
      <c r="I7" s="41">
        <v>3374.707</v>
      </c>
      <c r="J7" s="41">
        <v>2235.7380000000003</v>
      </c>
      <c r="K7" s="41">
        <v>2463.662</v>
      </c>
      <c r="L7" s="41">
        <v>3315.19</v>
      </c>
      <c r="M7" s="41">
        <v>6048.068</v>
      </c>
      <c r="N7" s="41">
        <v>6931.101</v>
      </c>
      <c r="O7" s="41">
        <v>5340.361</v>
      </c>
      <c r="P7" s="41">
        <v>8328.169</v>
      </c>
      <c r="Q7" s="41">
        <v>9164.377</v>
      </c>
      <c r="R7" s="41">
        <v>9237.713</v>
      </c>
      <c r="S7" s="41">
        <v>10343.4572</v>
      </c>
      <c r="T7" s="41">
        <v>13779.3351</v>
      </c>
      <c r="U7" s="41">
        <v>13817.176500000001</v>
      </c>
      <c r="V7" s="41">
        <v>9558.253</v>
      </c>
      <c r="W7" s="41">
        <v>12922.3866</v>
      </c>
      <c r="X7" s="41">
        <v>8614.422999999999</v>
      </c>
      <c r="Y7" s="41">
        <v>13045.7415</v>
      </c>
      <c r="Z7" s="41">
        <v>15471.175099999999</v>
      </c>
      <c r="AA7" s="41">
        <v>16723.4962</v>
      </c>
      <c r="AB7" s="35">
        <v>20684.1977</v>
      </c>
      <c r="AC7" s="35">
        <v>25166.8263</v>
      </c>
      <c r="AD7" s="35">
        <v>21349.556</v>
      </c>
      <c r="AE7" s="35">
        <v>22378.3344</v>
      </c>
      <c r="AF7" s="35">
        <v>26034.8277</v>
      </c>
      <c r="AG7" s="35">
        <v>23814.2202</v>
      </c>
      <c r="AH7" s="42"/>
      <c r="AI7" s="42"/>
      <c r="AJ7" s="42"/>
    </row>
    <row r="8" spans="1:36" ht="12" customHeight="1">
      <c r="A8" s="3" t="s">
        <v>17</v>
      </c>
      <c r="B8" s="43">
        <v>0.25</v>
      </c>
      <c r="C8" s="41">
        <v>6.22</v>
      </c>
      <c r="D8" s="41">
        <v>90.99</v>
      </c>
      <c r="E8" s="41">
        <v>157.11</v>
      </c>
      <c r="F8" s="41">
        <v>96.22</v>
      </c>
      <c r="G8" s="41">
        <v>60.56</v>
      </c>
      <c r="H8" s="41">
        <v>80.743</v>
      </c>
      <c r="I8" s="41">
        <v>175.704</v>
      </c>
      <c r="J8" s="41">
        <v>114.742</v>
      </c>
      <c r="K8" s="41">
        <v>130.471</v>
      </c>
      <c r="L8" s="41">
        <v>206.775</v>
      </c>
      <c r="M8" s="41">
        <v>407.864</v>
      </c>
      <c r="N8" s="41">
        <v>506.04200000000003</v>
      </c>
      <c r="O8" s="41">
        <v>324.05100000000004</v>
      </c>
      <c r="P8" s="41">
        <v>300.779</v>
      </c>
      <c r="Q8" s="41">
        <v>447.595</v>
      </c>
      <c r="R8" s="41">
        <v>393.931</v>
      </c>
      <c r="S8" s="41">
        <v>561.271</v>
      </c>
      <c r="T8" s="41">
        <v>707.7099000000001</v>
      </c>
      <c r="U8" s="41">
        <v>680.9357</v>
      </c>
      <c r="V8" s="41">
        <v>243.15030000000002</v>
      </c>
      <c r="W8" s="41">
        <v>424.2398</v>
      </c>
      <c r="X8" s="41">
        <v>379.0108</v>
      </c>
      <c r="Y8" s="41">
        <v>656.141</v>
      </c>
      <c r="Z8" s="41">
        <v>781.4164</v>
      </c>
      <c r="AA8" s="41">
        <v>414.37790000000007</v>
      </c>
      <c r="AB8" s="35">
        <v>636.6799</v>
      </c>
      <c r="AC8" s="35">
        <v>714.7932</v>
      </c>
      <c r="AD8" s="35">
        <v>462.5287</v>
      </c>
      <c r="AE8" s="35">
        <v>391.6285</v>
      </c>
      <c r="AF8" s="35">
        <v>694.6587999999999</v>
      </c>
      <c r="AG8" s="35">
        <v>506.6525</v>
      </c>
      <c r="AH8" s="42"/>
      <c r="AI8" s="42"/>
      <c r="AJ8" s="42"/>
    </row>
    <row r="9" spans="1:36" ht="12" customHeight="1">
      <c r="A9" s="3" t="s">
        <v>18</v>
      </c>
      <c r="B9" s="41">
        <v>2.19</v>
      </c>
      <c r="C9" s="41">
        <v>65.31</v>
      </c>
      <c r="D9" s="41">
        <v>825.64</v>
      </c>
      <c r="E9" s="41">
        <v>1931.89</v>
      </c>
      <c r="F9" s="41">
        <v>1389.89</v>
      </c>
      <c r="G9" s="41">
        <v>638.44</v>
      </c>
      <c r="H9" s="41">
        <v>646.2479999999999</v>
      </c>
      <c r="I9" s="41">
        <v>1122.915</v>
      </c>
      <c r="J9" s="41">
        <v>523.0029999999999</v>
      </c>
      <c r="K9" s="41">
        <v>703.798</v>
      </c>
      <c r="L9" s="41">
        <v>1112.658</v>
      </c>
      <c r="M9" s="41">
        <v>2063.804</v>
      </c>
      <c r="N9" s="41">
        <v>2218.1580000000004</v>
      </c>
      <c r="O9" s="41">
        <v>2534.365</v>
      </c>
      <c r="P9" s="41">
        <v>2920.434</v>
      </c>
      <c r="Q9" s="41">
        <v>2895.9610000000002</v>
      </c>
      <c r="R9" s="41">
        <v>3719.017</v>
      </c>
      <c r="S9" s="41">
        <v>3141.5009999999997</v>
      </c>
      <c r="T9" s="41">
        <v>4810.1943</v>
      </c>
      <c r="U9" s="41">
        <v>3368.8026</v>
      </c>
      <c r="V9" s="41">
        <v>1589.1073000000001</v>
      </c>
      <c r="W9" s="41">
        <v>3610.9422</v>
      </c>
      <c r="X9" s="41">
        <v>2909.0416</v>
      </c>
      <c r="Y9" s="41">
        <v>3716.3893</v>
      </c>
      <c r="Z9" s="41">
        <v>4897.177</v>
      </c>
      <c r="AA9" s="41">
        <v>4456.5984</v>
      </c>
      <c r="AB9" s="35">
        <v>4942.0718</v>
      </c>
      <c r="AC9" s="35">
        <v>5810.9707</v>
      </c>
      <c r="AD9" s="35">
        <v>4789.7738</v>
      </c>
      <c r="AE9" s="35">
        <v>5688.067</v>
      </c>
      <c r="AF9" s="35">
        <v>6003.0139</v>
      </c>
      <c r="AG9" s="35">
        <v>5447.8318</v>
      </c>
      <c r="AH9" s="42"/>
      <c r="AI9" s="42"/>
      <c r="AJ9" s="42"/>
    </row>
    <row r="10" spans="1:36" ht="12" customHeight="1">
      <c r="A10" s="3" t="s">
        <v>0</v>
      </c>
      <c r="B10" s="43">
        <v>0.44</v>
      </c>
      <c r="C10" s="41">
        <v>24.13</v>
      </c>
      <c r="D10" s="41">
        <v>194.59</v>
      </c>
      <c r="E10" s="41">
        <v>336.37</v>
      </c>
      <c r="F10" s="41">
        <v>314.55</v>
      </c>
      <c r="G10" s="41">
        <v>252</v>
      </c>
      <c r="H10" s="41">
        <v>201.96300000000002</v>
      </c>
      <c r="I10" s="41">
        <v>278.336</v>
      </c>
      <c r="J10" s="41">
        <v>165.722</v>
      </c>
      <c r="K10" s="41">
        <v>181.993</v>
      </c>
      <c r="L10" s="41">
        <v>240.757</v>
      </c>
      <c r="M10" s="41">
        <v>381.908</v>
      </c>
      <c r="N10" s="41">
        <v>377.644</v>
      </c>
      <c r="O10" s="41">
        <v>459.47700000000003</v>
      </c>
      <c r="P10" s="41">
        <v>514.44</v>
      </c>
      <c r="Q10" s="41">
        <v>517.946</v>
      </c>
      <c r="R10" s="41">
        <v>704.825</v>
      </c>
      <c r="S10" s="41">
        <v>919.3383</v>
      </c>
      <c r="T10" s="41">
        <v>1014.1101000000001</v>
      </c>
      <c r="U10" s="41">
        <v>897.426</v>
      </c>
      <c r="V10" s="41">
        <v>569.8094</v>
      </c>
      <c r="W10" s="41">
        <v>1048.2512000000002</v>
      </c>
      <c r="X10" s="41">
        <v>834.5928</v>
      </c>
      <c r="Y10" s="41">
        <v>1205.0148</v>
      </c>
      <c r="Z10" s="41">
        <v>1308.6271000000002</v>
      </c>
      <c r="AA10" s="41">
        <v>1241.736</v>
      </c>
      <c r="AB10" s="35">
        <v>1427.7586999999999</v>
      </c>
      <c r="AC10" s="35">
        <v>1720.5324</v>
      </c>
      <c r="AD10" s="35">
        <v>1544.6336999999999</v>
      </c>
      <c r="AE10" s="35">
        <v>1433.7096</v>
      </c>
      <c r="AF10" s="35">
        <v>1408.9416999999999</v>
      </c>
      <c r="AG10" s="35">
        <v>1286.2174</v>
      </c>
      <c r="AH10" s="42"/>
      <c r="AI10" s="42"/>
      <c r="AJ10" s="42"/>
    </row>
    <row r="11" spans="1:36" ht="12" customHeight="1">
      <c r="A11" s="3" t="s">
        <v>14</v>
      </c>
      <c r="B11" s="43">
        <v>0.15</v>
      </c>
      <c r="C11" s="41">
        <v>6.35</v>
      </c>
      <c r="D11" s="41">
        <v>68.98</v>
      </c>
      <c r="E11" s="41">
        <v>171.92</v>
      </c>
      <c r="F11" s="41">
        <v>74.3</v>
      </c>
      <c r="G11" s="41">
        <v>114.05</v>
      </c>
      <c r="H11" s="41">
        <v>92.586</v>
      </c>
      <c r="I11" s="41">
        <v>332.441</v>
      </c>
      <c r="J11" s="41">
        <v>84.571</v>
      </c>
      <c r="K11" s="41">
        <v>188.93699999999998</v>
      </c>
      <c r="L11" s="41">
        <v>245.49899999999997</v>
      </c>
      <c r="M11" s="41">
        <v>137.48</v>
      </c>
      <c r="N11" s="41">
        <v>299.759</v>
      </c>
      <c r="O11" s="41">
        <v>428.938</v>
      </c>
      <c r="P11" s="41">
        <v>822.452</v>
      </c>
      <c r="Q11" s="41">
        <v>695.621</v>
      </c>
      <c r="R11" s="41">
        <v>827.426</v>
      </c>
      <c r="S11" s="41">
        <v>724.8262</v>
      </c>
      <c r="T11" s="41">
        <v>1459.2013000000002</v>
      </c>
      <c r="U11" s="41">
        <v>902.3262000000001</v>
      </c>
      <c r="V11" s="41">
        <v>885.443</v>
      </c>
      <c r="W11" s="41">
        <v>1633.0507</v>
      </c>
      <c r="X11" s="41">
        <v>2086.0024000000003</v>
      </c>
      <c r="Y11" s="41">
        <v>3049.8051</v>
      </c>
      <c r="Z11" s="41">
        <v>3016.4314</v>
      </c>
      <c r="AA11" s="41">
        <v>3474.1467</v>
      </c>
      <c r="AB11" s="35">
        <v>4028.8563000000004</v>
      </c>
      <c r="AC11" s="35">
        <v>3962.1315999999997</v>
      </c>
      <c r="AD11" s="35">
        <v>3049.3826</v>
      </c>
      <c r="AE11" s="35">
        <v>3875.8014000000003</v>
      </c>
      <c r="AF11" s="35">
        <v>3597.6377</v>
      </c>
      <c r="AG11" s="35">
        <v>3882.2416</v>
      </c>
      <c r="AH11" s="42"/>
      <c r="AI11" s="42"/>
      <c r="AJ11" s="42"/>
    </row>
    <row r="12" spans="1:36" ht="12" customHeight="1">
      <c r="A12" s="3" t="s">
        <v>1</v>
      </c>
      <c r="B12" s="43">
        <v>0.21</v>
      </c>
      <c r="C12" s="41">
        <v>7.41</v>
      </c>
      <c r="D12" s="41">
        <v>72.36</v>
      </c>
      <c r="E12" s="41">
        <v>148.73</v>
      </c>
      <c r="F12" s="41">
        <v>44.55</v>
      </c>
      <c r="G12" s="41">
        <v>28.58</v>
      </c>
      <c r="H12" s="41">
        <v>33.479</v>
      </c>
      <c r="I12" s="41">
        <v>118.64200000000001</v>
      </c>
      <c r="J12" s="41">
        <v>33.591</v>
      </c>
      <c r="K12" s="41">
        <v>93.096</v>
      </c>
      <c r="L12" s="41">
        <v>168.226</v>
      </c>
      <c r="M12" s="41">
        <v>114.805</v>
      </c>
      <c r="N12" s="41">
        <v>75.498</v>
      </c>
      <c r="O12" s="41">
        <v>290.271</v>
      </c>
      <c r="P12" s="41">
        <v>368.893</v>
      </c>
      <c r="Q12" s="41">
        <v>163.612</v>
      </c>
      <c r="R12" s="41">
        <v>216.83800000000002</v>
      </c>
      <c r="S12" s="41">
        <v>155.76569999999998</v>
      </c>
      <c r="T12" s="41">
        <v>267.2422</v>
      </c>
      <c r="U12" s="41">
        <v>102.75070000000001</v>
      </c>
      <c r="V12" s="41">
        <v>44.2462</v>
      </c>
      <c r="W12" s="41">
        <v>331.4914</v>
      </c>
      <c r="X12" s="41">
        <v>108.6603</v>
      </c>
      <c r="Y12" s="41">
        <v>158.9309</v>
      </c>
      <c r="Z12" s="41">
        <v>197.54749999999999</v>
      </c>
      <c r="AA12" s="41">
        <v>223.12869999999998</v>
      </c>
      <c r="AB12" s="35">
        <v>285.068</v>
      </c>
      <c r="AC12" s="35">
        <v>173.4755</v>
      </c>
      <c r="AD12" s="35">
        <v>113.1611</v>
      </c>
      <c r="AE12" s="35">
        <v>225.26080000000002</v>
      </c>
      <c r="AF12" s="35">
        <v>211.48200000000003</v>
      </c>
      <c r="AG12" s="35">
        <v>182.6292</v>
      </c>
      <c r="AH12" s="42"/>
      <c r="AI12" s="42"/>
      <c r="AJ12" s="42"/>
    </row>
    <row r="13" spans="1:36" ht="12" customHeight="1">
      <c r="A13" s="3" t="s">
        <v>2</v>
      </c>
      <c r="B13" s="43">
        <v>0.38</v>
      </c>
      <c r="C13" s="41">
        <v>12.32</v>
      </c>
      <c r="D13" s="41">
        <v>71.11</v>
      </c>
      <c r="E13" s="41">
        <v>118.61</v>
      </c>
      <c r="F13" s="41">
        <v>112.59</v>
      </c>
      <c r="G13" s="41">
        <v>70.2</v>
      </c>
      <c r="H13" s="41">
        <v>50.339</v>
      </c>
      <c r="I13" s="41">
        <v>60.284000000000006</v>
      </c>
      <c r="J13" s="41">
        <v>51.852999999999994</v>
      </c>
      <c r="K13" s="41">
        <v>71.816</v>
      </c>
      <c r="L13" s="41">
        <v>153.958</v>
      </c>
      <c r="M13" s="41">
        <v>121.31400000000001</v>
      </c>
      <c r="N13" s="41">
        <v>72.34</v>
      </c>
      <c r="O13" s="41">
        <v>144.457</v>
      </c>
      <c r="P13" s="41">
        <v>196.182</v>
      </c>
      <c r="Q13" s="41">
        <v>205.436</v>
      </c>
      <c r="R13" s="41">
        <v>336.13800000000003</v>
      </c>
      <c r="S13" s="41">
        <v>416.5628</v>
      </c>
      <c r="T13" s="41">
        <v>386.1064</v>
      </c>
      <c r="U13" s="41">
        <v>224.0408</v>
      </c>
      <c r="V13" s="41">
        <v>141.27339999999998</v>
      </c>
      <c r="W13" s="41">
        <v>318.7031</v>
      </c>
      <c r="X13" s="41">
        <v>323.616</v>
      </c>
      <c r="Y13" s="41">
        <v>342.7529</v>
      </c>
      <c r="Z13" s="41">
        <v>278.63</v>
      </c>
      <c r="AA13" s="41">
        <v>365.6545</v>
      </c>
      <c r="AB13" s="35">
        <v>537.7746</v>
      </c>
      <c r="AC13" s="35">
        <v>694.7962</v>
      </c>
      <c r="AD13" s="35">
        <v>438.50370000000004</v>
      </c>
      <c r="AE13" s="35">
        <v>333.4614</v>
      </c>
      <c r="AF13" s="35">
        <v>384.1972</v>
      </c>
      <c r="AG13" s="35">
        <v>410.1779</v>
      </c>
      <c r="AH13" s="42"/>
      <c r="AI13" s="42"/>
      <c r="AJ13" s="42"/>
    </row>
    <row r="14" spans="1:36" ht="12" customHeight="1">
      <c r="A14" s="3" t="s">
        <v>3</v>
      </c>
      <c r="B14" s="41" t="s">
        <v>59</v>
      </c>
      <c r="C14" s="41" t="s">
        <v>59</v>
      </c>
      <c r="D14" s="41">
        <v>3.13</v>
      </c>
      <c r="E14" s="41">
        <v>4.3</v>
      </c>
      <c r="F14" s="41">
        <v>1.94</v>
      </c>
      <c r="G14" s="41">
        <v>1.9</v>
      </c>
      <c r="H14" s="41">
        <v>2.114</v>
      </c>
      <c r="I14" s="41">
        <v>1.7870000000000001</v>
      </c>
      <c r="J14" s="41">
        <v>5.098</v>
      </c>
      <c r="K14" s="41">
        <v>5.968999999999999</v>
      </c>
      <c r="L14" s="41">
        <v>9.473</v>
      </c>
      <c r="M14" s="41">
        <v>9.293000000000001</v>
      </c>
      <c r="N14" s="41">
        <v>7.711</v>
      </c>
      <c r="O14" s="41">
        <v>7.574</v>
      </c>
      <c r="P14" s="41">
        <v>16.908</v>
      </c>
      <c r="Q14" s="41">
        <v>34.362</v>
      </c>
      <c r="R14" s="41">
        <v>49.248000000000005</v>
      </c>
      <c r="S14" s="41">
        <v>50.5339</v>
      </c>
      <c r="T14" s="41">
        <v>58.2749</v>
      </c>
      <c r="U14" s="41">
        <v>84.6875</v>
      </c>
      <c r="V14" s="41">
        <v>111.3173</v>
      </c>
      <c r="W14" s="41">
        <v>113.6904</v>
      </c>
      <c r="X14" s="41">
        <v>102.1542</v>
      </c>
      <c r="Y14" s="41">
        <v>76.0486</v>
      </c>
      <c r="Z14" s="41">
        <v>109.7508</v>
      </c>
      <c r="AA14" s="41">
        <v>115.6215</v>
      </c>
      <c r="AB14" s="35">
        <v>114.79280000000001</v>
      </c>
      <c r="AC14" s="35">
        <v>101.8169</v>
      </c>
      <c r="AD14" s="35">
        <v>113.0325</v>
      </c>
      <c r="AE14" s="35">
        <v>129.14000000000001</v>
      </c>
      <c r="AF14" s="35">
        <v>145.9607</v>
      </c>
      <c r="AG14" s="35">
        <v>134.9084</v>
      </c>
      <c r="AH14" s="42"/>
      <c r="AI14" s="42"/>
      <c r="AJ14" s="42"/>
    </row>
    <row r="15" spans="1:36" ht="12" customHeight="1">
      <c r="A15" s="3" t="s">
        <v>15</v>
      </c>
      <c r="B15" s="41" t="s">
        <v>59</v>
      </c>
      <c r="C15" s="43">
        <v>0.04</v>
      </c>
      <c r="D15" s="43">
        <v>0.47</v>
      </c>
      <c r="E15" s="41">
        <v>0.85</v>
      </c>
      <c r="F15" s="43">
        <v>0.43</v>
      </c>
      <c r="G15" s="41">
        <v>0.59</v>
      </c>
      <c r="H15" s="43">
        <v>0.219</v>
      </c>
      <c r="I15" s="41">
        <v>0.817</v>
      </c>
      <c r="J15" s="43">
        <v>0.11699999999999999</v>
      </c>
      <c r="K15" s="41">
        <v>1.717</v>
      </c>
      <c r="L15" s="41">
        <v>15.905</v>
      </c>
      <c r="M15" s="41">
        <v>11.251000000000001</v>
      </c>
      <c r="N15" s="41">
        <v>9.456999999999999</v>
      </c>
      <c r="O15" s="41">
        <v>13.234</v>
      </c>
      <c r="P15" s="41">
        <v>16.306</v>
      </c>
      <c r="Q15" s="41">
        <v>11.174</v>
      </c>
      <c r="R15" s="41">
        <v>5.8229999999999995</v>
      </c>
      <c r="S15" s="41">
        <v>8.028</v>
      </c>
      <c r="T15" s="41">
        <v>21.784</v>
      </c>
      <c r="U15" s="41">
        <v>2.2206</v>
      </c>
      <c r="V15" s="41">
        <v>1.4352</v>
      </c>
      <c r="W15" s="41">
        <v>18.404400000000003</v>
      </c>
      <c r="X15" s="41">
        <v>12.8963</v>
      </c>
      <c r="Y15" s="41">
        <v>61.0792</v>
      </c>
      <c r="Z15" s="41">
        <v>55.8704</v>
      </c>
      <c r="AA15" s="41">
        <v>51.3178</v>
      </c>
      <c r="AB15" s="35">
        <v>95.45349999999999</v>
      </c>
      <c r="AC15" s="35">
        <v>34.8023</v>
      </c>
      <c r="AD15" s="35">
        <v>13.103</v>
      </c>
      <c r="AE15" s="35">
        <v>36.7682</v>
      </c>
      <c r="AF15" s="35">
        <v>15.966399999999998</v>
      </c>
      <c r="AG15" s="35">
        <v>37.6091</v>
      </c>
      <c r="AH15" s="42"/>
      <c r="AI15" s="42"/>
      <c r="AJ15" s="42"/>
    </row>
    <row r="16" spans="1:36" ht="12" customHeight="1">
      <c r="A16" s="3" t="s">
        <v>20</v>
      </c>
      <c r="B16" s="43">
        <v>0.26</v>
      </c>
      <c r="C16" s="41">
        <v>2.21</v>
      </c>
      <c r="D16" s="41">
        <v>25.11</v>
      </c>
      <c r="E16" s="41">
        <v>55.63</v>
      </c>
      <c r="F16" s="41">
        <v>73.55</v>
      </c>
      <c r="G16" s="41">
        <v>41.11</v>
      </c>
      <c r="H16" s="41">
        <v>31.925</v>
      </c>
      <c r="I16" s="41">
        <v>30.201999999999998</v>
      </c>
      <c r="J16" s="41">
        <v>26.347</v>
      </c>
      <c r="K16" s="41">
        <v>29.776</v>
      </c>
      <c r="L16" s="41">
        <v>44.608999999999995</v>
      </c>
      <c r="M16" s="41">
        <v>87.023</v>
      </c>
      <c r="N16" s="41">
        <v>100.424</v>
      </c>
      <c r="O16" s="41">
        <v>135.697</v>
      </c>
      <c r="P16" s="41">
        <v>163.241</v>
      </c>
      <c r="Q16" s="41">
        <v>136.082</v>
      </c>
      <c r="R16" s="41">
        <v>166.962</v>
      </c>
      <c r="S16" s="41">
        <v>153.4906</v>
      </c>
      <c r="T16" s="41">
        <v>206.737</v>
      </c>
      <c r="U16" s="41">
        <v>217.37800000000001</v>
      </c>
      <c r="V16" s="41">
        <v>210.1525</v>
      </c>
      <c r="W16" s="41">
        <v>389.9543</v>
      </c>
      <c r="X16" s="41">
        <v>360.72020000000003</v>
      </c>
      <c r="Y16" s="41">
        <v>412.05069999999995</v>
      </c>
      <c r="Z16" s="41">
        <v>427.04229999999995</v>
      </c>
      <c r="AA16" s="41">
        <v>460.1526</v>
      </c>
      <c r="AB16" s="35">
        <v>627.5694000000001</v>
      </c>
      <c r="AC16" s="35">
        <v>1040.0747999999999</v>
      </c>
      <c r="AD16" s="35">
        <v>897.5447</v>
      </c>
      <c r="AE16" s="35">
        <v>842.7456</v>
      </c>
      <c r="AF16" s="35">
        <v>851.2171000000001</v>
      </c>
      <c r="AG16" s="35">
        <v>1012.0714</v>
      </c>
      <c r="AH16" s="42"/>
      <c r="AI16" s="42"/>
      <c r="AJ16" s="42"/>
    </row>
    <row r="17" spans="1:33" s="1" customFormat="1" ht="12">
      <c r="A17" s="14" t="s">
        <v>25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36"/>
      <c r="AC17" s="36"/>
      <c r="AD17" s="36"/>
      <c r="AE17" s="36"/>
      <c r="AF17" s="36"/>
      <c r="AG17" s="36"/>
    </row>
    <row r="18" spans="1:36" ht="12" customHeight="1">
      <c r="A18" s="3" t="s">
        <v>85</v>
      </c>
      <c r="B18" s="41" t="s">
        <v>59</v>
      </c>
      <c r="C18" s="43">
        <v>0.06</v>
      </c>
      <c r="D18" s="43">
        <v>0.47</v>
      </c>
      <c r="E18" s="43">
        <v>0.21</v>
      </c>
      <c r="F18" s="43">
        <v>0.24</v>
      </c>
      <c r="G18" s="43">
        <v>0.49</v>
      </c>
      <c r="H18" s="43">
        <v>0.176</v>
      </c>
      <c r="I18" s="43">
        <v>0.263</v>
      </c>
      <c r="J18" s="43">
        <v>0.23</v>
      </c>
      <c r="K18" s="43">
        <v>0.341</v>
      </c>
      <c r="L18" s="41">
        <v>0.5469999999999999</v>
      </c>
      <c r="M18" s="41">
        <v>0.734</v>
      </c>
      <c r="N18" s="41">
        <v>0.639</v>
      </c>
      <c r="O18" s="41">
        <v>0.71</v>
      </c>
      <c r="P18" s="41">
        <v>0.8160000000000001</v>
      </c>
      <c r="Q18" s="41">
        <v>0.6639999999999999</v>
      </c>
      <c r="R18" s="43">
        <v>0.382</v>
      </c>
      <c r="S18" s="43">
        <v>0.49400000000000005</v>
      </c>
      <c r="T18" s="41">
        <v>0.82</v>
      </c>
      <c r="U18" s="41">
        <v>1.1323</v>
      </c>
      <c r="V18" s="41">
        <v>1.4222</v>
      </c>
      <c r="W18" s="41">
        <v>1.1473</v>
      </c>
      <c r="X18" s="41">
        <v>1.2917999999999998</v>
      </c>
      <c r="Y18" s="41">
        <v>1.1818</v>
      </c>
      <c r="Z18" s="41">
        <v>1.5201</v>
      </c>
      <c r="AA18" s="41">
        <v>3.1531</v>
      </c>
      <c r="AB18" s="35">
        <v>2.326</v>
      </c>
      <c r="AC18" s="35">
        <v>2.8727</v>
      </c>
      <c r="AD18" s="35">
        <v>3.0001</v>
      </c>
      <c r="AE18" s="35">
        <v>2.1777</v>
      </c>
      <c r="AF18" s="35">
        <v>2.5792</v>
      </c>
      <c r="AG18" s="35">
        <v>1.4608</v>
      </c>
      <c r="AH18" s="42"/>
      <c r="AI18" s="42"/>
      <c r="AJ18" s="42"/>
    </row>
    <row r="19" spans="1:36" ht="12" customHeight="1">
      <c r="A19" s="3" t="s">
        <v>4</v>
      </c>
      <c r="B19" s="41" t="s">
        <v>59</v>
      </c>
      <c r="C19" s="43">
        <v>0.19</v>
      </c>
      <c r="D19" s="41">
        <v>1.56</v>
      </c>
      <c r="E19" s="41">
        <v>1.2</v>
      </c>
      <c r="F19" s="41">
        <v>1.2</v>
      </c>
      <c r="G19" s="41">
        <v>2.13</v>
      </c>
      <c r="H19" s="41">
        <v>1.587</v>
      </c>
      <c r="I19" s="41">
        <v>0.733</v>
      </c>
      <c r="J19" s="41">
        <v>1.014</v>
      </c>
      <c r="K19" s="41">
        <v>0.7230000000000001</v>
      </c>
      <c r="L19" s="41">
        <v>2.7079999999999997</v>
      </c>
      <c r="M19" s="41">
        <v>3.0469999999999997</v>
      </c>
      <c r="N19" s="41">
        <v>1.612</v>
      </c>
      <c r="O19" s="41">
        <v>2.443</v>
      </c>
      <c r="P19" s="41">
        <v>3.6229999999999998</v>
      </c>
      <c r="Q19" s="41">
        <v>3.2840000000000003</v>
      </c>
      <c r="R19" s="41">
        <v>2.148</v>
      </c>
      <c r="S19" s="41">
        <v>3.6167000000000002</v>
      </c>
      <c r="T19" s="41">
        <v>4.7348</v>
      </c>
      <c r="U19" s="41">
        <v>5.1566</v>
      </c>
      <c r="V19" s="41">
        <v>4.8235</v>
      </c>
      <c r="W19" s="41">
        <v>6.874899999999999</v>
      </c>
      <c r="X19" s="41">
        <v>7.9336</v>
      </c>
      <c r="Y19" s="41">
        <v>6.6091</v>
      </c>
      <c r="Z19" s="41">
        <v>5.7669</v>
      </c>
      <c r="AA19" s="41">
        <v>10.6402</v>
      </c>
      <c r="AB19" s="35">
        <v>9.7908</v>
      </c>
      <c r="AC19" s="35">
        <v>11.393899999999999</v>
      </c>
      <c r="AD19" s="35">
        <v>10.2537</v>
      </c>
      <c r="AE19" s="35">
        <v>9.7869</v>
      </c>
      <c r="AF19" s="35">
        <v>11.3879</v>
      </c>
      <c r="AG19" s="35">
        <v>8.9348</v>
      </c>
      <c r="AH19" s="42"/>
      <c r="AI19" s="42"/>
      <c r="AJ19" s="42"/>
    </row>
    <row r="20" spans="1:36" ht="12" customHeight="1">
      <c r="A20" s="3" t="s">
        <v>23</v>
      </c>
      <c r="B20" s="41">
        <v>1.52</v>
      </c>
      <c r="C20" s="41">
        <v>7.38</v>
      </c>
      <c r="D20" s="41">
        <v>511.84</v>
      </c>
      <c r="E20" s="41">
        <v>999.9069999999999</v>
      </c>
      <c r="F20" s="41">
        <v>486.916</v>
      </c>
      <c r="G20" s="41">
        <v>668.785</v>
      </c>
      <c r="H20" s="41">
        <v>539.815</v>
      </c>
      <c r="I20" s="41">
        <v>485.12600000000003</v>
      </c>
      <c r="J20" s="41">
        <v>434.485</v>
      </c>
      <c r="K20" s="41">
        <v>833.742</v>
      </c>
      <c r="L20" s="41">
        <v>689.726</v>
      </c>
      <c r="M20" s="41">
        <v>827.149</v>
      </c>
      <c r="N20" s="41">
        <v>1120.67</v>
      </c>
      <c r="O20" s="41">
        <v>1971.1240000000003</v>
      </c>
      <c r="P20" s="41">
        <v>2273.528</v>
      </c>
      <c r="Q20" s="41">
        <v>2231.861</v>
      </c>
      <c r="R20" s="41">
        <v>3667.611</v>
      </c>
      <c r="S20" s="41">
        <v>3276.6967</v>
      </c>
      <c r="T20" s="41">
        <v>2853.7079000000003</v>
      </c>
      <c r="U20" s="41">
        <v>2442.9074</v>
      </c>
      <c r="V20" s="41">
        <v>2414.9632</v>
      </c>
      <c r="W20" s="41">
        <v>6236.1494</v>
      </c>
      <c r="X20" s="41">
        <v>5413.877399999999</v>
      </c>
      <c r="Y20" s="41">
        <v>3892.3127</v>
      </c>
      <c r="Z20" s="41">
        <v>3443.5026</v>
      </c>
      <c r="AA20" s="41">
        <v>4138.2244</v>
      </c>
      <c r="AB20" s="35">
        <v>5996.5875</v>
      </c>
      <c r="AC20" s="35">
        <v>6031.719999999999</v>
      </c>
      <c r="AD20" s="35">
        <v>4498.865400000001</v>
      </c>
      <c r="AE20" s="44">
        <v>5859.037200000001</v>
      </c>
      <c r="AF20" s="35">
        <v>2573.9602</v>
      </c>
      <c r="AG20" s="35">
        <v>3630.3911</v>
      </c>
      <c r="AH20" s="42"/>
      <c r="AI20" s="42"/>
      <c r="AJ20" s="42"/>
    </row>
    <row r="21" spans="1:36" ht="24" customHeight="1">
      <c r="A21" s="3" t="s">
        <v>86</v>
      </c>
      <c r="B21" s="43">
        <v>0.1</v>
      </c>
      <c r="C21" s="41">
        <v>17.54</v>
      </c>
      <c r="D21" s="41">
        <v>220.17</v>
      </c>
      <c r="E21" s="41">
        <v>333.55</v>
      </c>
      <c r="F21" s="41">
        <v>307.14</v>
      </c>
      <c r="G21" s="41">
        <v>559.99</v>
      </c>
      <c r="H21" s="41">
        <v>348.836</v>
      </c>
      <c r="I21" s="41">
        <v>358.005</v>
      </c>
      <c r="J21" s="41">
        <v>378.171</v>
      </c>
      <c r="K21" s="41">
        <v>589.336</v>
      </c>
      <c r="L21" s="41">
        <v>623.761</v>
      </c>
      <c r="M21" s="41">
        <v>510.997</v>
      </c>
      <c r="N21" s="41">
        <v>837.8639999999999</v>
      </c>
      <c r="O21" s="41">
        <v>1188.284</v>
      </c>
      <c r="P21" s="41">
        <v>1350.843</v>
      </c>
      <c r="Q21" s="41">
        <v>1946.96</v>
      </c>
      <c r="R21" s="41">
        <v>2240.7490000000003</v>
      </c>
      <c r="S21" s="41">
        <v>1912.0848</v>
      </c>
      <c r="T21" s="41">
        <v>2395.8575</v>
      </c>
      <c r="U21" s="41">
        <v>2168.3739</v>
      </c>
      <c r="V21" s="41">
        <v>1814.2349</v>
      </c>
      <c r="W21" s="41">
        <v>3146.4067</v>
      </c>
      <c r="X21" s="41">
        <v>2624.639</v>
      </c>
      <c r="Y21" s="41">
        <v>3436.9322</v>
      </c>
      <c r="Z21" s="41">
        <v>3449.5525000000002</v>
      </c>
      <c r="AA21" s="41">
        <v>3723.4491000000003</v>
      </c>
      <c r="AB21" s="35">
        <v>4543.7086</v>
      </c>
      <c r="AC21" s="35">
        <v>4671.9617</v>
      </c>
      <c r="AD21" s="35">
        <v>5706.5704</v>
      </c>
      <c r="AE21" s="35">
        <v>6996.712799999999</v>
      </c>
      <c r="AF21" s="35">
        <v>6377.152599999999</v>
      </c>
      <c r="AG21" s="35">
        <v>7777.3344</v>
      </c>
      <c r="AH21" s="42"/>
      <c r="AI21" s="42"/>
      <c r="AJ21" s="42"/>
    </row>
    <row r="22" spans="1:36" ht="21.75" customHeight="1">
      <c r="A22" s="4" t="s">
        <v>29</v>
      </c>
      <c r="B22" s="43">
        <v>0.1</v>
      </c>
      <c r="C22" s="41">
        <v>11.12</v>
      </c>
      <c r="D22" s="41">
        <v>179.74</v>
      </c>
      <c r="E22" s="41">
        <v>273.26599999999996</v>
      </c>
      <c r="F22" s="41">
        <v>260.081</v>
      </c>
      <c r="G22" s="41">
        <v>518.61</v>
      </c>
      <c r="H22" s="41">
        <v>315.894</v>
      </c>
      <c r="I22" s="41">
        <v>309.73699999999997</v>
      </c>
      <c r="J22" s="41">
        <v>330.325</v>
      </c>
      <c r="K22" s="41">
        <v>530.966</v>
      </c>
      <c r="L22" s="41">
        <v>566.65</v>
      </c>
      <c r="M22" s="41">
        <v>442.759</v>
      </c>
      <c r="N22" s="41">
        <v>753.169</v>
      </c>
      <c r="O22" s="41">
        <v>1089.235</v>
      </c>
      <c r="P22" s="41">
        <v>1207.406</v>
      </c>
      <c r="Q22" s="41">
        <v>1771.7330000000002</v>
      </c>
      <c r="R22" s="41">
        <v>1993.73</v>
      </c>
      <c r="S22" s="41">
        <v>1681.2531</v>
      </c>
      <c r="T22" s="41">
        <v>2122.6123</v>
      </c>
      <c r="U22" s="41">
        <v>1862.0191</v>
      </c>
      <c r="V22" s="41">
        <v>1412.6604</v>
      </c>
      <c r="W22" s="41">
        <v>2540.1717</v>
      </c>
      <c r="X22" s="41">
        <v>2050.114</v>
      </c>
      <c r="Y22" s="41">
        <v>2869.6336</v>
      </c>
      <c r="Z22" s="41">
        <v>2492.0003</v>
      </c>
      <c r="AA22" s="41">
        <v>2718.0715</v>
      </c>
      <c r="AB22" s="35">
        <v>3403.1004000000003</v>
      </c>
      <c r="AC22" s="35">
        <v>3302.9826999999996</v>
      </c>
      <c r="AD22" s="35">
        <v>4241.8733999999995</v>
      </c>
      <c r="AE22" s="35">
        <v>5412.8431</v>
      </c>
      <c r="AF22" s="35">
        <v>4649.972400000001</v>
      </c>
      <c r="AG22" s="35">
        <v>5634.8331</v>
      </c>
      <c r="AH22" s="42"/>
      <c r="AI22" s="42"/>
      <c r="AJ22" s="42"/>
    </row>
    <row r="23" spans="1:36" ht="12" customHeight="1">
      <c r="A23" s="4" t="s">
        <v>30</v>
      </c>
      <c r="B23" s="43">
        <v>0.01</v>
      </c>
      <c r="C23" s="41">
        <v>6.09</v>
      </c>
      <c r="D23" s="41">
        <v>36.74</v>
      </c>
      <c r="E23" s="41">
        <v>54.49</v>
      </c>
      <c r="F23" s="41">
        <v>40.05</v>
      </c>
      <c r="G23" s="41">
        <v>32.81</v>
      </c>
      <c r="H23" s="41">
        <v>26.941000000000003</v>
      </c>
      <c r="I23" s="41">
        <v>36.12</v>
      </c>
      <c r="J23" s="41">
        <v>40.697</v>
      </c>
      <c r="K23" s="41">
        <v>47.961</v>
      </c>
      <c r="L23" s="41">
        <v>43.721</v>
      </c>
      <c r="M23" s="41">
        <v>60.144000000000005</v>
      </c>
      <c r="N23" s="41">
        <v>71.779</v>
      </c>
      <c r="O23" s="41">
        <v>70.688</v>
      </c>
      <c r="P23" s="41">
        <v>110.667</v>
      </c>
      <c r="Q23" s="41">
        <v>137.772</v>
      </c>
      <c r="R23" s="41">
        <v>178.769</v>
      </c>
      <c r="S23" s="41">
        <v>154.2587</v>
      </c>
      <c r="T23" s="41">
        <v>183.9389</v>
      </c>
      <c r="U23" s="41">
        <v>223.7032</v>
      </c>
      <c r="V23" s="41">
        <v>293.03470000000004</v>
      </c>
      <c r="W23" s="41">
        <v>413.15950000000004</v>
      </c>
      <c r="X23" s="41">
        <v>388.8812</v>
      </c>
      <c r="Y23" s="41">
        <v>301.1513</v>
      </c>
      <c r="Z23" s="41">
        <v>641.3251</v>
      </c>
      <c r="AA23" s="41">
        <v>674.2127</v>
      </c>
      <c r="AB23" s="35">
        <v>674.9256</v>
      </c>
      <c r="AC23" s="35">
        <v>873.4925</v>
      </c>
      <c r="AD23" s="35">
        <v>870.3165999999999</v>
      </c>
      <c r="AE23" s="35">
        <v>896.7277</v>
      </c>
      <c r="AF23" s="35">
        <v>898.5309</v>
      </c>
      <c r="AG23" s="35">
        <v>1029.8929</v>
      </c>
      <c r="AH23" s="42"/>
      <c r="AI23" s="42"/>
      <c r="AJ23" s="42"/>
    </row>
    <row r="24" spans="1:36" ht="12" customHeight="1">
      <c r="A24" s="4" t="s">
        <v>31</v>
      </c>
      <c r="B24" s="41" t="s">
        <v>59</v>
      </c>
      <c r="C24" s="43">
        <v>0.28</v>
      </c>
      <c r="D24" s="41">
        <v>1.37</v>
      </c>
      <c r="E24" s="41">
        <v>4.48</v>
      </c>
      <c r="F24" s="41">
        <v>4.51</v>
      </c>
      <c r="G24" s="41">
        <v>6.57</v>
      </c>
      <c r="H24" s="41">
        <v>3.4859999999999998</v>
      </c>
      <c r="I24" s="41">
        <v>8.796</v>
      </c>
      <c r="J24" s="43">
        <v>0.45899999999999996</v>
      </c>
      <c r="K24" s="41">
        <v>1.859</v>
      </c>
      <c r="L24" s="41">
        <v>5.199</v>
      </c>
      <c r="M24" s="41">
        <v>2.5829999999999997</v>
      </c>
      <c r="N24" s="41">
        <v>4.6240000000000006</v>
      </c>
      <c r="O24" s="41">
        <v>13.738</v>
      </c>
      <c r="P24" s="41">
        <v>7.845</v>
      </c>
      <c r="Q24" s="41">
        <v>8.517</v>
      </c>
      <c r="R24" s="41">
        <v>9.862</v>
      </c>
      <c r="S24" s="41">
        <v>2.7696</v>
      </c>
      <c r="T24" s="41">
        <v>9.056000000000001</v>
      </c>
      <c r="U24" s="41">
        <v>5.2031</v>
      </c>
      <c r="V24" s="41">
        <v>9.593</v>
      </c>
      <c r="W24" s="41">
        <v>22.4215</v>
      </c>
      <c r="X24" s="41">
        <v>10.6256</v>
      </c>
      <c r="Y24" s="41">
        <v>12.6287</v>
      </c>
      <c r="Z24" s="41">
        <v>21.283099999999997</v>
      </c>
      <c r="AA24" s="41">
        <v>14.4288</v>
      </c>
      <c r="AB24" s="35">
        <v>12.301</v>
      </c>
      <c r="AC24" s="35">
        <v>23.1478</v>
      </c>
      <c r="AD24" s="35">
        <v>29.165699999999998</v>
      </c>
      <c r="AE24" s="35">
        <v>36.7218</v>
      </c>
      <c r="AF24" s="35">
        <v>23.4929</v>
      </c>
      <c r="AG24" s="35">
        <v>37.6279</v>
      </c>
      <c r="AH24" s="42"/>
      <c r="AI24" s="42"/>
      <c r="AJ24" s="42"/>
    </row>
    <row r="25" spans="1:36" ht="12" customHeight="1">
      <c r="A25" s="4" t="s">
        <v>52</v>
      </c>
      <c r="B25" s="41" t="s">
        <v>59</v>
      </c>
      <c r="C25" s="41" t="s">
        <v>59</v>
      </c>
      <c r="D25" s="41">
        <v>1.05</v>
      </c>
      <c r="E25" s="41">
        <v>0.86</v>
      </c>
      <c r="F25" s="41">
        <v>0.6</v>
      </c>
      <c r="G25" s="43">
        <v>0.02</v>
      </c>
      <c r="H25" s="41">
        <v>0.9640000000000001</v>
      </c>
      <c r="I25" s="41">
        <v>1.139</v>
      </c>
      <c r="J25" s="41">
        <v>2.64</v>
      </c>
      <c r="K25" s="41">
        <v>1.113</v>
      </c>
      <c r="L25" s="41">
        <v>2.902</v>
      </c>
      <c r="M25" s="41">
        <v>3.556</v>
      </c>
      <c r="N25" s="41">
        <v>4.682</v>
      </c>
      <c r="O25" s="41">
        <v>2.234</v>
      </c>
      <c r="P25" s="41">
        <v>12.882</v>
      </c>
      <c r="Q25" s="41">
        <v>12.221</v>
      </c>
      <c r="R25" s="41">
        <v>10.988</v>
      </c>
      <c r="S25" s="41">
        <v>17.8993</v>
      </c>
      <c r="T25" s="41">
        <v>16.0572</v>
      </c>
      <c r="U25" s="41">
        <v>24.9353</v>
      </c>
      <c r="V25" s="41">
        <v>33.5125</v>
      </c>
      <c r="W25" s="41">
        <v>29.5045</v>
      </c>
      <c r="X25" s="41">
        <v>17.0526</v>
      </c>
      <c r="Y25" s="41">
        <v>43.4694</v>
      </c>
      <c r="Z25" s="41">
        <v>55.9283</v>
      </c>
      <c r="AA25" s="41">
        <v>31.301</v>
      </c>
      <c r="AB25" s="35">
        <v>28.5605</v>
      </c>
      <c r="AC25" s="35">
        <v>55.3076</v>
      </c>
      <c r="AD25" s="35">
        <v>54.0422</v>
      </c>
      <c r="AE25" s="35">
        <v>68.96180000000001</v>
      </c>
      <c r="AF25" s="35">
        <v>121.9847</v>
      </c>
      <c r="AG25" s="35">
        <v>124.7336</v>
      </c>
      <c r="AH25" s="42"/>
      <c r="AI25" s="42"/>
      <c r="AJ25" s="42"/>
    </row>
    <row r="26" spans="1:36" ht="12" customHeight="1">
      <c r="A26" s="4" t="s">
        <v>53</v>
      </c>
      <c r="B26" s="41" t="s">
        <v>59</v>
      </c>
      <c r="C26" s="43">
        <v>0.05</v>
      </c>
      <c r="D26" s="41">
        <v>0.98</v>
      </c>
      <c r="E26" s="43">
        <v>0.3</v>
      </c>
      <c r="F26" s="41">
        <v>1.86</v>
      </c>
      <c r="G26" s="41">
        <v>1.82</v>
      </c>
      <c r="H26" s="41">
        <v>1.3</v>
      </c>
      <c r="I26" s="41">
        <v>2.084</v>
      </c>
      <c r="J26" s="41">
        <v>3.875</v>
      </c>
      <c r="K26" s="41">
        <v>7.2</v>
      </c>
      <c r="L26" s="41">
        <v>4.651</v>
      </c>
      <c r="M26" s="41">
        <v>1.839</v>
      </c>
      <c r="N26" s="41">
        <v>3.46</v>
      </c>
      <c r="O26" s="41">
        <v>10.062999999999999</v>
      </c>
      <c r="P26" s="41">
        <v>9.23</v>
      </c>
      <c r="Q26" s="41">
        <v>13.482</v>
      </c>
      <c r="R26" s="41">
        <v>36.208</v>
      </c>
      <c r="S26" s="41">
        <v>44.3525</v>
      </c>
      <c r="T26" s="41">
        <v>52.89640000000001</v>
      </c>
      <c r="U26" s="41">
        <v>32.1412</v>
      </c>
      <c r="V26" s="41">
        <v>28.1082</v>
      </c>
      <c r="W26" s="41">
        <v>55.5005</v>
      </c>
      <c r="X26" s="41">
        <v>74.2966</v>
      </c>
      <c r="Y26" s="41">
        <v>107.0519</v>
      </c>
      <c r="Z26" s="41">
        <v>96.3771</v>
      </c>
      <c r="AA26" s="41">
        <v>106.11659999999999</v>
      </c>
      <c r="AB26" s="35">
        <v>135.4905</v>
      </c>
      <c r="AC26" s="35">
        <v>211.47449999999998</v>
      </c>
      <c r="AD26" s="35">
        <v>330.9576</v>
      </c>
      <c r="AE26" s="35">
        <v>329.4715</v>
      </c>
      <c r="AF26" s="35">
        <v>370.3901</v>
      </c>
      <c r="AG26" s="35">
        <v>456.68050000000005</v>
      </c>
      <c r="AH26" s="42"/>
      <c r="AI26" s="42"/>
      <c r="AJ26" s="42"/>
    </row>
    <row r="27" spans="1:33" s="2" customFormat="1" ht="12">
      <c r="A27" s="14" t="s">
        <v>13</v>
      </c>
      <c r="B27" s="15">
        <v>2.27</v>
      </c>
      <c r="C27" s="15">
        <v>87.86</v>
      </c>
      <c r="D27" s="15">
        <v>307.35</v>
      </c>
      <c r="E27" s="15">
        <v>375.608</v>
      </c>
      <c r="F27" s="15">
        <v>301.942</v>
      </c>
      <c r="G27" s="15">
        <v>362.91</v>
      </c>
      <c r="H27" s="15">
        <v>359.399</v>
      </c>
      <c r="I27" s="15">
        <v>358.171</v>
      </c>
      <c r="J27" s="15">
        <v>308.89</v>
      </c>
      <c r="K27" s="15">
        <v>321.847</v>
      </c>
      <c r="L27" s="15">
        <v>375.20300000000003</v>
      </c>
      <c r="M27" s="15">
        <v>422.48</v>
      </c>
      <c r="N27" s="15">
        <v>453.372</v>
      </c>
      <c r="O27" s="15">
        <v>603.233</v>
      </c>
      <c r="P27" s="15">
        <v>739.195</v>
      </c>
      <c r="Q27" s="15">
        <v>802.415</v>
      </c>
      <c r="R27" s="15">
        <v>1146.026</v>
      </c>
      <c r="S27" s="15">
        <v>1208.5563</v>
      </c>
      <c r="T27" s="15">
        <v>1468.2757</v>
      </c>
      <c r="U27" s="15">
        <v>1822.6079000000002</v>
      </c>
      <c r="V27" s="15">
        <v>1175.7285</v>
      </c>
      <c r="W27" s="15">
        <v>2415.9366999999997</v>
      </c>
      <c r="X27" s="15">
        <v>2374.8789</v>
      </c>
      <c r="Y27" s="15">
        <v>2055.6723</v>
      </c>
      <c r="Z27" s="15">
        <v>2368.4997</v>
      </c>
      <c r="AA27" s="15">
        <v>2899.1794999999997</v>
      </c>
      <c r="AB27" s="34">
        <v>2659.5271000000002</v>
      </c>
      <c r="AC27" s="34">
        <v>2511.4394</v>
      </c>
      <c r="AD27" s="34">
        <v>2841.3103</v>
      </c>
      <c r="AE27" s="34">
        <v>2935.7210999999998</v>
      </c>
      <c r="AF27" s="34">
        <v>2721.2141</v>
      </c>
      <c r="AG27" s="34">
        <v>2550.1164</v>
      </c>
    </row>
    <row r="28" spans="1:36" ht="12.75">
      <c r="A28" s="9" t="s">
        <v>62</v>
      </c>
      <c r="B28" s="43">
        <v>0.12</v>
      </c>
      <c r="C28" s="41">
        <v>17.9</v>
      </c>
      <c r="D28" s="41">
        <v>77.74</v>
      </c>
      <c r="E28" s="41">
        <v>101.81</v>
      </c>
      <c r="F28" s="41">
        <v>106.846</v>
      </c>
      <c r="G28" s="41">
        <v>144.28</v>
      </c>
      <c r="H28" s="41">
        <v>111.274</v>
      </c>
      <c r="I28" s="41">
        <v>159.512</v>
      </c>
      <c r="J28" s="41">
        <v>182.12</v>
      </c>
      <c r="K28" s="41">
        <v>242.89299999999997</v>
      </c>
      <c r="L28" s="41">
        <v>261.494</v>
      </c>
      <c r="M28" s="41">
        <v>294.068</v>
      </c>
      <c r="N28" s="41">
        <v>315.183</v>
      </c>
      <c r="O28" s="41">
        <v>440.205</v>
      </c>
      <c r="P28" s="41">
        <v>645.9</v>
      </c>
      <c r="Q28" s="41">
        <v>769.832</v>
      </c>
      <c r="R28" s="41">
        <v>980.9370000000001</v>
      </c>
      <c r="S28" s="41">
        <v>984.1832</v>
      </c>
      <c r="T28" s="41">
        <v>1317.1004</v>
      </c>
      <c r="U28" s="41">
        <v>1388.5741</v>
      </c>
      <c r="V28" s="41">
        <v>1401.6172000000001</v>
      </c>
      <c r="W28" s="41">
        <v>2003.5839</v>
      </c>
      <c r="X28" s="41">
        <v>1980.0363000000002</v>
      </c>
      <c r="Y28" s="41">
        <v>2054.5654999999997</v>
      </c>
      <c r="Z28" s="41">
        <v>2051.2893</v>
      </c>
      <c r="AA28" s="41">
        <v>2356.8314</v>
      </c>
      <c r="AB28" s="35">
        <v>2331.5842000000002</v>
      </c>
      <c r="AC28" s="35">
        <v>2533.9013</v>
      </c>
      <c r="AD28" s="35">
        <v>2506.2033</v>
      </c>
      <c r="AE28" s="35">
        <v>2784.2387</v>
      </c>
      <c r="AF28" s="35">
        <v>2911.5351</v>
      </c>
      <c r="AG28" s="35">
        <v>2690.6222000000002</v>
      </c>
      <c r="AH28" s="42"/>
      <c r="AI28" s="42"/>
      <c r="AJ28" s="42"/>
    </row>
    <row r="29" spans="1:36" ht="21.75" customHeight="1">
      <c r="A29" s="3" t="s">
        <v>63</v>
      </c>
      <c r="B29" s="41" t="s">
        <v>12</v>
      </c>
      <c r="C29" s="41" t="s">
        <v>12</v>
      </c>
      <c r="D29" s="41" t="s">
        <v>12</v>
      </c>
      <c r="E29" s="41" t="s">
        <v>12</v>
      </c>
      <c r="F29" s="41" t="s">
        <v>12</v>
      </c>
      <c r="G29" s="41" t="s">
        <v>12</v>
      </c>
      <c r="H29" s="41" t="s">
        <v>12</v>
      </c>
      <c r="I29" s="41">
        <v>67.015</v>
      </c>
      <c r="J29" s="41">
        <v>52.525</v>
      </c>
      <c r="K29" s="41">
        <v>75.63300000000001</v>
      </c>
      <c r="L29" s="41">
        <v>77.70599999999999</v>
      </c>
      <c r="M29" s="41">
        <v>89.072</v>
      </c>
      <c r="N29" s="41">
        <v>89.365</v>
      </c>
      <c r="O29" s="41">
        <v>143.473</v>
      </c>
      <c r="P29" s="41">
        <v>157.055</v>
      </c>
      <c r="Q29" s="41">
        <v>176.054</v>
      </c>
      <c r="R29" s="41">
        <v>228.88600000000002</v>
      </c>
      <c r="S29" s="41">
        <v>219.54299999999998</v>
      </c>
      <c r="T29" s="41">
        <v>269.8464</v>
      </c>
      <c r="U29" s="41">
        <v>256.5119</v>
      </c>
      <c r="V29" s="41">
        <v>228.6422</v>
      </c>
      <c r="W29" s="41">
        <v>391.1692</v>
      </c>
      <c r="X29" s="41">
        <v>336.3156</v>
      </c>
      <c r="Y29" s="41">
        <v>388.4929</v>
      </c>
      <c r="Z29" s="41">
        <v>332.12080000000003</v>
      </c>
      <c r="AA29" s="41">
        <v>394.631</v>
      </c>
      <c r="AB29" s="35">
        <v>444.1608</v>
      </c>
      <c r="AC29" s="35">
        <v>493.5604</v>
      </c>
      <c r="AD29" s="35">
        <v>445.0201</v>
      </c>
      <c r="AE29" s="35">
        <v>535.6272</v>
      </c>
      <c r="AF29" s="35">
        <v>603.1215</v>
      </c>
      <c r="AG29" s="35">
        <v>435.332</v>
      </c>
      <c r="AH29" s="42"/>
      <c r="AI29" s="42"/>
      <c r="AJ29" s="42"/>
    </row>
    <row r="30" spans="1:36" ht="12" customHeight="1">
      <c r="A30" s="3" t="s">
        <v>5</v>
      </c>
      <c r="B30" s="41" t="s">
        <v>12</v>
      </c>
      <c r="C30" s="41" t="s">
        <v>12</v>
      </c>
      <c r="D30" s="41" t="s">
        <v>12</v>
      </c>
      <c r="E30" s="41" t="s">
        <v>12</v>
      </c>
      <c r="F30" s="41" t="s">
        <v>12</v>
      </c>
      <c r="G30" s="41" t="s">
        <v>12</v>
      </c>
      <c r="H30" s="41" t="s">
        <v>12</v>
      </c>
      <c r="I30" s="41">
        <v>4.776</v>
      </c>
      <c r="J30" s="41">
        <v>9.772</v>
      </c>
      <c r="K30" s="41">
        <v>8.443000000000001</v>
      </c>
      <c r="L30" s="41">
        <v>7.95</v>
      </c>
      <c r="M30" s="41">
        <v>12.312000000000001</v>
      </c>
      <c r="N30" s="41">
        <v>11.422</v>
      </c>
      <c r="O30" s="41">
        <v>16.093</v>
      </c>
      <c r="P30" s="41">
        <v>37.879000000000005</v>
      </c>
      <c r="Q30" s="41">
        <v>51.3</v>
      </c>
      <c r="R30" s="41">
        <v>67.74199999999999</v>
      </c>
      <c r="S30" s="41">
        <v>54.2024</v>
      </c>
      <c r="T30" s="41">
        <v>63.232600000000005</v>
      </c>
      <c r="U30" s="41">
        <v>67.0129</v>
      </c>
      <c r="V30" s="41">
        <v>78.4097</v>
      </c>
      <c r="W30" s="41">
        <v>66.8613</v>
      </c>
      <c r="X30" s="41">
        <v>86.25370000000001</v>
      </c>
      <c r="Y30" s="41">
        <v>78.2409</v>
      </c>
      <c r="Z30" s="41">
        <v>119.10350000000001</v>
      </c>
      <c r="AA30" s="41">
        <v>103.06469999999999</v>
      </c>
      <c r="AB30" s="35">
        <v>78.7606</v>
      </c>
      <c r="AC30" s="35">
        <v>73.7842</v>
      </c>
      <c r="AD30" s="35">
        <v>72.7643</v>
      </c>
      <c r="AE30" s="35">
        <v>60.9245</v>
      </c>
      <c r="AF30" s="35">
        <v>62.4769</v>
      </c>
      <c r="AG30" s="35">
        <v>41.5781</v>
      </c>
      <c r="AH30" s="42"/>
      <c r="AI30" s="42"/>
      <c r="AJ30" s="42"/>
    </row>
    <row r="31" spans="1:36" ht="12" customHeight="1">
      <c r="A31" s="3" t="s">
        <v>6</v>
      </c>
      <c r="B31" s="41" t="s">
        <v>12</v>
      </c>
      <c r="C31" s="41" t="s">
        <v>12</v>
      </c>
      <c r="D31" s="41" t="s">
        <v>12</v>
      </c>
      <c r="E31" s="41" t="s">
        <v>12</v>
      </c>
      <c r="F31" s="41" t="s">
        <v>12</v>
      </c>
      <c r="G31" s="41" t="s">
        <v>12</v>
      </c>
      <c r="H31" s="41" t="s">
        <v>12</v>
      </c>
      <c r="I31" s="41">
        <v>30.663999999999998</v>
      </c>
      <c r="J31" s="41">
        <v>45.997</v>
      </c>
      <c r="K31" s="41">
        <v>54.896</v>
      </c>
      <c r="L31" s="41">
        <v>57.422000000000004</v>
      </c>
      <c r="M31" s="41">
        <v>77.943</v>
      </c>
      <c r="N31" s="41">
        <v>76.108</v>
      </c>
      <c r="O31" s="41">
        <v>91.73</v>
      </c>
      <c r="P31" s="41">
        <v>178.239</v>
      </c>
      <c r="Q31" s="41">
        <v>245.094</v>
      </c>
      <c r="R31" s="41">
        <v>274.86199999999997</v>
      </c>
      <c r="S31" s="41">
        <v>260.6647</v>
      </c>
      <c r="T31" s="41">
        <v>288.3734</v>
      </c>
      <c r="U31" s="41">
        <v>351.4192</v>
      </c>
      <c r="V31" s="41">
        <v>355.58209999999997</v>
      </c>
      <c r="W31" s="41">
        <v>364.3594</v>
      </c>
      <c r="X31" s="41">
        <v>353.4556</v>
      </c>
      <c r="Y31" s="41">
        <v>370.3977</v>
      </c>
      <c r="Z31" s="41">
        <v>350.7698</v>
      </c>
      <c r="AA31" s="41">
        <v>349.1124</v>
      </c>
      <c r="AB31" s="35">
        <v>349.16819999999996</v>
      </c>
      <c r="AC31" s="35">
        <v>321.2115</v>
      </c>
      <c r="AD31" s="35">
        <v>339.1813</v>
      </c>
      <c r="AE31" s="35">
        <v>377.4434</v>
      </c>
      <c r="AF31" s="35">
        <v>398.7321</v>
      </c>
      <c r="AG31" s="35">
        <v>353.87489999999997</v>
      </c>
      <c r="AH31" s="42"/>
      <c r="AI31" s="42"/>
      <c r="AJ31" s="42"/>
    </row>
    <row r="32" spans="1:36" ht="12" customHeight="1">
      <c r="A32" s="3" t="s">
        <v>7</v>
      </c>
      <c r="B32" s="41" t="s">
        <v>12</v>
      </c>
      <c r="C32" s="41" t="s">
        <v>12</v>
      </c>
      <c r="D32" s="41" t="s">
        <v>12</v>
      </c>
      <c r="E32" s="41" t="s">
        <v>12</v>
      </c>
      <c r="F32" s="41" t="s">
        <v>12</v>
      </c>
      <c r="G32" s="41" t="s">
        <v>12</v>
      </c>
      <c r="H32" s="41" t="s">
        <v>12</v>
      </c>
      <c r="I32" s="41">
        <v>9.185</v>
      </c>
      <c r="J32" s="41">
        <v>9.778</v>
      </c>
      <c r="K32" s="41">
        <v>15.037</v>
      </c>
      <c r="L32" s="41">
        <v>22.097</v>
      </c>
      <c r="M32" s="41">
        <v>20.886000000000003</v>
      </c>
      <c r="N32" s="41">
        <v>24.716</v>
      </c>
      <c r="O32" s="41">
        <v>39.891000000000005</v>
      </c>
      <c r="P32" s="41">
        <v>45.391000000000005</v>
      </c>
      <c r="Q32" s="41">
        <v>45.657</v>
      </c>
      <c r="R32" s="41">
        <v>70.03099999999999</v>
      </c>
      <c r="S32" s="41">
        <v>63.4328</v>
      </c>
      <c r="T32" s="41">
        <v>80.909</v>
      </c>
      <c r="U32" s="41">
        <v>90.03659999999999</v>
      </c>
      <c r="V32" s="41">
        <v>71.7742</v>
      </c>
      <c r="W32" s="41">
        <v>126.1253</v>
      </c>
      <c r="X32" s="41">
        <v>95.45309999999999</v>
      </c>
      <c r="Y32" s="41">
        <v>113.6019</v>
      </c>
      <c r="Z32" s="41">
        <v>121.0361</v>
      </c>
      <c r="AA32" s="41">
        <v>135.3109</v>
      </c>
      <c r="AB32" s="35">
        <v>143.8213</v>
      </c>
      <c r="AC32" s="35">
        <v>157.13510000000002</v>
      </c>
      <c r="AD32" s="35">
        <v>169.826</v>
      </c>
      <c r="AE32" s="35">
        <v>197.3509</v>
      </c>
      <c r="AF32" s="35">
        <v>170.0975</v>
      </c>
      <c r="AG32" s="35">
        <v>150.7865</v>
      </c>
      <c r="AH32" s="42"/>
      <c r="AI32" s="42"/>
      <c r="AJ32" s="42"/>
    </row>
    <row r="33" spans="1:36" ht="12" customHeight="1">
      <c r="A33" s="3" t="s">
        <v>8</v>
      </c>
      <c r="B33" s="41" t="s">
        <v>12</v>
      </c>
      <c r="C33" s="41" t="s">
        <v>12</v>
      </c>
      <c r="D33" s="41" t="s">
        <v>12</v>
      </c>
      <c r="E33" s="41" t="s">
        <v>12</v>
      </c>
      <c r="F33" s="41" t="s">
        <v>12</v>
      </c>
      <c r="G33" s="41" t="s">
        <v>12</v>
      </c>
      <c r="H33" s="41" t="s">
        <v>12</v>
      </c>
      <c r="I33" s="41">
        <v>14.834</v>
      </c>
      <c r="J33" s="41">
        <v>16.871000000000002</v>
      </c>
      <c r="K33" s="41">
        <v>27.447000000000003</v>
      </c>
      <c r="L33" s="41">
        <v>38.98</v>
      </c>
      <c r="M33" s="41">
        <v>36.535</v>
      </c>
      <c r="N33" s="41">
        <v>42.245</v>
      </c>
      <c r="O33" s="41">
        <v>56.437</v>
      </c>
      <c r="P33" s="41">
        <v>77.797</v>
      </c>
      <c r="Q33" s="41">
        <v>84.09</v>
      </c>
      <c r="R33" s="41">
        <v>122.69200000000001</v>
      </c>
      <c r="S33" s="41">
        <v>107.9672</v>
      </c>
      <c r="T33" s="41">
        <v>148.35229999999999</v>
      </c>
      <c r="U33" s="41">
        <v>155.1481</v>
      </c>
      <c r="V33" s="41">
        <v>135.3947</v>
      </c>
      <c r="W33" s="41">
        <v>215.2129</v>
      </c>
      <c r="X33" s="41">
        <v>189.3233</v>
      </c>
      <c r="Y33" s="41">
        <v>231.7661</v>
      </c>
      <c r="Z33" s="41">
        <v>238.4038</v>
      </c>
      <c r="AA33" s="41">
        <v>286.1632</v>
      </c>
      <c r="AB33" s="35">
        <v>314.0944</v>
      </c>
      <c r="AC33" s="35">
        <v>345.8201</v>
      </c>
      <c r="AD33" s="35">
        <v>342.9891</v>
      </c>
      <c r="AE33" s="35">
        <v>414.8335</v>
      </c>
      <c r="AF33" s="35">
        <v>371.7474</v>
      </c>
      <c r="AG33" s="35">
        <v>372.1692</v>
      </c>
      <c r="AH33" s="42"/>
      <c r="AI33" s="42"/>
      <c r="AJ33" s="42"/>
    </row>
    <row r="34" spans="1:36" ht="12" customHeight="1">
      <c r="A34" s="3" t="s">
        <v>9</v>
      </c>
      <c r="B34" s="41" t="s">
        <v>12</v>
      </c>
      <c r="C34" s="41" t="s">
        <v>12</v>
      </c>
      <c r="D34" s="41" t="s">
        <v>12</v>
      </c>
      <c r="E34" s="41" t="s">
        <v>12</v>
      </c>
      <c r="F34" s="41" t="s">
        <v>12</v>
      </c>
      <c r="G34" s="41" t="s">
        <v>12</v>
      </c>
      <c r="H34" s="41" t="s">
        <v>12</v>
      </c>
      <c r="I34" s="41">
        <v>8.972</v>
      </c>
      <c r="J34" s="41">
        <v>8.038</v>
      </c>
      <c r="K34" s="41">
        <v>17.805</v>
      </c>
      <c r="L34" s="41">
        <v>23.58</v>
      </c>
      <c r="M34" s="41">
        <v>20.706</v>
      </c>
      <c r="N34" s="41">
        <v>18.94</v>
      </c>
      <c r="O34" s="41">
        <v>37.676</v>
      </c>
      <c r="P34" s="41">
        <v>77.063</v>
      </c>
      <c r="Q34" s="41">
        <v>90.642</v>
      </c>
      <c r="R34" s="41">
        <v>109.94300000000001</v>
      </c>
      <c r="S34" s="41">
        <v>163.41289999999998</v>
      </c>
      <c r="T34" s="41">
        <v>319.62420000000003</v>
      </c>
      <c r="U34" s="41">
        <v>286.44899999999996</v>
      </c>
      <c r="V34" s="41">
        <v>339.6817</v>
      </c>
      <c r="W34" s="41">
        <v>588.2326</v>
      </c>
      <c r="X34" s="41">
        <v>622.5318</v>
      </c>
      <c r="Y34" s="41">
        <v>575.5874</v>
      </c>
      <c r="Z34" s="41">
        <v>529.9347</v>
      </c>
      <c r="AA34" s="41">
        <v>600.5196</v>
      </c>
      <c r="AB34" s="35">
        <v>587.8158999999999</v>
      </c>
      <c r="AC34" s="35">
        <v>706.1778</v>
      </c>
      <c r="AD34" s="35">
        <v>660.6716</v>
      </c>
      <c r="AE34" s="35">
        <v>673.7268</v>
      </c>
      <c r="AF34" s="35">
        <v>757.3429</v>
      </c>
      <c r="AG34" s="35">
        <v>730.1976999999999</v>
      </c>
      <c r="AH34" s="42"/>
      <c r="AI34" s="42"/>
      <c r="AJ34" s="42"/>
    </row>
    <row r="35" spans="1:36" ht="12" customHeight="1">
      <c r="A35" s="3" t="s">
        <v>11</v>
      </c>
      <c r="B35" s="41" t="s">
        <v>12</v>
      </c>
      <c r="C35" s="41" t="s">
        <v>12</v>
      </c>
      <c r="D35" s="41" t="s">
        <v>12</v>
      </c>
      <c r="E35" s="41" t="s">
        <v>12</v>
      </c>
      <c r="F35" s="41" t="s">
        <v>12</v>
      </c>
      <c r="G35" s="41" t="s">
        <v>12</v>
      </c>
      <c r="H35" s="41" t="s">
        <v>12</v>
      </c>
      <c r="I35" s="41" t="s">
        <v>12</v>
      </c>
      <c r="J35" s="41" t="s">
        <v>12</v>
      </c>
      <c r="K35" s="41">
        <v>15.126</v>
      </c>
      <c r="L35" s="41">
        <v>13.027000000000001</v>
      </c>
      <c r="M35" s="41">
        <v>11.868</v>
      </c>
      <c r="N35" s="41">
        <v>20.472</v>
      </c>
      <c r="O35" s="41">
        <v>19.993000000000002</v>
      </c>
      <c r="P35" s="41">
        <v>22.046</v>
      </c>
      <c r="Q35" s="41">
        <v>26.479000000000003</v>
      </c>
      <c r="R35" s="41">
        <v>35.065</v>
      </c>
      <c r="S35" s="41">
        <v>30.6772</v>
      </c>
      <c r="T35" s="41">
        <v>38.0735</v>
      </c>
      <c r="U35" s="41">
        <v>36.7566</v>
      </c>
      <c r="V35" s="41">
        <v>41.9351</v>
      </c>
      <c r="W35" s="41">
        <v>56.5194</v>
      </c>
      <c r="X35" s="41">
        <v>63.9086</v>
      </c>
      <c r="Y35" s="41">
        <v>37.253</v>
      </c>
      <c r="Z35" s="41">
        <v>54.6899</v>
      </c>
      <c r="AA35" s="41">
        <v>107.9799</v>
      </c>
      <c r="AB35" s="35">
        <v>82.0573</v>
      </c>
      <c r="AC35" s="35">
        <v>67.89750000000001</v>
      </c>
      <c r="AD35" s="35">
        <v>88.2255</v>
      </c>
      <c r="AE35" s="35">
        <v>87.7937</v>
      </c>
      <c r="AF35" s="35">
        <v>99.31710000000001</v>
      </c>
      <c r="AG35" s="35">
        <v>110.93699999999998</v>
      </c>
      <c r="AH35" s="42"/>
      <c r="AI35" s="42"/>
      <c r="AJ35" s="42"/>
    </row>
    <row r="36" spans="1:36" ht="12" customHeight="1">
      <c r="A36" s="3" t="s">
        <v>28</v>
      </c>
      <c r="B36" s="41" t="s">
        <v>12</v>
      </c>
      <c r="C36" s="41" t="s">
        <v>12</v>
      </c>
      <c r="D36" s="41" t="s">
        <v>12</v>
      </c>
      <c r="E36" s="41" t="s">
        <v>12</v>
      </c>
      <c r="F36" s="41" t="s">
        <v>12</v>
      </c>
      <c r="G36" s="41" t="s">
        <v>12</v>
      </c>
      <c r="H36" s="41" t="s">
        <v>12</v>
      </c>
      <c r="I36" s="41" t="s">
        <v>12</v>
      </c>
      <c r="J36" s="41" t="s">
        <v>12</v>
      </c>
      <c r="K36" s="41">
        <v>6.1770000000000005</v>
      </c>
      <c r="L36" s="41">
        <v>9.293000000000001</v>
      </c>
      <c r="M36" s="41">
        <v>8.209</v>
      </c>
      <c r="N36" s="41">
        <v>16.000999999999998</v>
      </c>
      <c r="O36" s="41">
        <v>10.738</v>
      </c>
      <c r="P36" s="41">
        <v>19.383000000000003</v>
      </c>
      <c r="Q36" s="41">
        <v>10.942</v>
      </c>
      <c r="R36" s="41">
        <v>18.904</v>
      </c>
      <c r="S36" s="41">
        <v>26.978699999999996</v>
      </c>
      <c r="T36" s="41">
        <v>16.713900000000002</v>
      </c>
      <c r="U36" s="41">
        <v>23.7613</v>
      </c>
      <c r="V36" s="41">
        <v>21.4259</v>
      </c>
      <c r="W36" s="41">
        <v>29.290699999999998</v>
      </c>
      <c r="X36" s="41">
        <v>35.9774</v>
      </c>
      <c r="Y36" s="41">
        <v>71.111</v>
      </c>
      <c r="Z36" s="41">
        <v>110.1413</v>
      </c>
      <c r="AA36" s="41">
        <v>154.9654</v>
      </c>
      <c r="AB36" s="35">
        <v>96.5722</v>
      </c>
      <c r="AC36" s="35">
        <v>84.0923</v>
      </c>
      <c r="AD36" s="35">
        <v>74.3859</v>
      </c>
      <c r="AE36" s="35">
        <v>90.6062</v>
      </c>
      <c r="AF36" s="35">
        <v>85.2611</v>
      </c>
      <c r="AG36" s="35">
        <v>126.81479999999999</v>
      </c>
      <c r="AH36" s="42"/>
      <c r="AI36" s="42"/>
      <c r="AJ36" s="42"/>
    </row>
    <row r="37" spans="1:36" ht="13.5">
      <c r="A37" s="3" t="s">
        <v>87</v>
      </c>
      <c r="B37" s="41" t="s">
        <v>12</v>
      </c>
      <c r="C37" s="41" t="s">
        <v>12</v>
      </c>
      <c r="D37" s="41" t="s">
        <v>12</v>
      </c>
      <c r="E37" s="41" t="s">
        <v>12</v>
      </c>
      <c r="F37" s="41" t="s">
        <v>12</v>
      </c>
      <c r="G37" s="41" t="s">
        <v>12</v>
      </c>
      <c r="H37" s="41" t="s">
        <v>12</v>
      </c>
      <c r="I37" s="41">
        <v>20.689</v>
      </c>
      <c r="J37" s="41">
        <v>34.385</v>
      </c>
      <c r="K37" s="41">
        <v>21.231</v>
      </c>
      <c r="L37" s="41">
        <v>10.523</v>
      </c>
      <c r="M37" s="41">
        <v>14.815</v>
      </c>
      <c r="N37" s="41">
        <v>12.988999999999999</v>
      </c>
      <c r="O37" s="41">
        <v>21.527</v>
      </c>
      <c r="P37" s="41">
        <v>26.49</v>
      </c>
      <c r="Q37" s="41">
        <v>36.007</v>
      </c>
      <c r="R37" s="41">
        <v>48.12</v>
      </c>
      <c r="S37" s="41">
        <v>53.3534</v>
      </c>
      <c r="T37" s="41">
        <v>81.64410000000001</v>
      </c>
      <c r="U37" s="41">
        <v>110.4606</v>
      </c>
      <c r="V37" s="41">
        <v>120.9384</v>
      </c>
      <c r="W37" s="41">
        <v>151.3959</v>
      </c>
      <c r="X37" s="41">
        <v>188.1934</v>
      </c>
      <c r="Y37" s="41">
        <v>181.2655</v>
      </c>
      <c r="Z37" s="41">
        <v>188.5129</v>
      </c>
      <c r="AA37" s="41">
        <v>217.32020000000003</v>
      </c>
      <c r="AB37" s="35">
        <v>220.52370000000002</v>
      </c>
      <c r="AC37" s="35">
        <v>270.9146</v>
      </c>
      <c r="AD37" s="35">
        <v>304.54740000000004</v>
      </c>
      <c r="AE37" s="35">
        <v>328.84229999999997</v>
      </c>
      <c r="AF37" s="35">
        <v>344.7889</v>
      </c>
      <c r="AG37" s="35">
        <v>347.1272</v>
      </c>
      <c r="AH37" s="45"/>
      <c r="AI37" s="45"/>
      <c r="AJ37" s="45"/>
    </row>
    <row r="38" spans="1:36" ht="12.75">
      <c r="A38" s="9" t="s">
        <v>56</v>
      </c>
      <c r="B38" s="41" t="s">
        <v>59</v>
      </c>
      <c r="C38" s="43">
        <v>0.22</v>
      </c>
      <c r="D38" s="43">
        <v>0.35</v>
      </c>
      <c r="E38" s="43">
        <v>0.35</v>
      </c>
      <c r="F38" s="41">
        <v>4.13</v>
      </c>
      <c r="G38" s="41">
        <v>3.92</v>
      </c>
      <c r="H38" s="41">
        <v>5.449</v>
      </c>
      <c r="I38" s="41">
        <v>7.074</v>
      </c>
      <c r="J38" s="41">
        <v>3.503</v>
      </c>
      <c r="K38" s="41">
        <v>5.051</v>
      </c>
      <c r="L38" s="41">
        <v>1.484</v>
      </c>
      <c r="M38" s="41">
        <v>1.672</v>
      </c>
      <c r="N38" s="41">
        <v>2.191</v>
      </c>
      <c r="O38" s="41">
        <v>9.453</v>
      </c>
      <c r="P38" s="41">
        <v>6.952</v>
      </c>
      <c r="Q38" s="41">
        <v>10.917</v>
      </c>
      <c r="R38" s="41">
        <v>13.168000000000001</v>
      </c>
      <c r="S38" s="41">
        <v>14.5042</v>
      </c>
      <c r="T38" s="41">
        <v>12.9494</v>
      </c>
      <c r="U38" s="41">
        <v>16.4652</v>
      </c>
      <c r="V38" s="41">
        <v>20.386699999999998</v>
      </c>
      <c r="W38" s="41">
        <v>24.8669</v>
      </c>
      <c r="X38" s="41">
        <v>18.6161</v>
      </c>
      <c r="Y38" s="41">
        <v>29.145699999999998</v>
      </c>
      <c r="Z38" s="41">
        <v>37.3371</v>
      </c>
      <c r="AA38" s="41">
        <v>38.9468</v>
      </c>
      <c r="AB38" s="35">
        <v>49.1704</v>
      </c>
      <c r="AC38" s="35">
        <v>52.386199999999995</v>
      </c>
      <c r="AD38" s="35">
        <v>52.62910000000001</v>
      </c>
      <c r="AE38" s="35">
        <v>58.4526</v>
      </c>
      <c r="AF38" s="35">
        <v>58.357000000000006</v>
      </c>
      <c r="AG38" s="35">
        <v>50.4969</v>
      </c>
      <c r="AH38" s="42"/>
      <c r="AI38" s="42"/>
      <c r="AJ38" s="42"/>
    </row>
    <row r="39" spans="1:33" s="1" customFormat="1" ht="24">
      <c r="A39" s="14" t="s">
        <v>41</v>
      </c>
      <c r="B39" s="15">
        <v>0.12</v>
      </c>
      <c r="C39" s="15">
        <v>18.12</v>
      </c>
      <c r="D39" s="15">
        <v>78.1</v>
      </c>
      <c r="E39" s="15">
        <v>102.159</v>
      </c>
      <c r="F39" s="15">
        <v>110.975</v>
      </c>
      <c r="G39" s="15">
        <v>148.2</v>
      </c>
      <c r="H39" s="15">
        <v>116.724</v>
      </c>
      <c r="I39" s="15">
        <v>165</v>
      </c>
      <c r="J39" s="15">
        <v>185.623</v>
      </c>
      <c r="K39" s="15">
        <v>247.945</v>
      </c>
      <c r="L39" s="15">
        <v>262.978</v>
      </c>
      <c r="M39" s="15">
        <v>295.74</v>
      </c>
      <c r="N39" s="15">
        <v>317.37399999999997</v>
      </c>
      <c r="O39" s="15">
        <v>449.658</v>
      </c>
      <c r="P39" s="15">
        <v>652.8520000000001</v>
      </c>
      <c r="Q39" s="15">
        <v>780.749</v>
      </c>
      <c r="R39" s="15">
        <v>994.105</v>
      </c>
      <c r="S39" s="15">
        <v>998.6874</v>
      </c>
      <c r="T39" s="15">
        <v>1330.0698</v>
      </c>
      <c r="U39" s="15">
        <v>1405.0792999999999</v>
      </c>
      <c r="V39" s="15">
        <v>1422.0364</v>
      </c>
      <c r="W39" s="15">
        <v>2028.4508</v>
      </c>
      <c r="X39" s="15">
        <v>1998.6524000000002</v>
      </c>
      <c r="Y39" s="15">
        <v>2083.7112</v>
      </c>
      <c r="Z39" s="15">
        <v>2088.6264</v>
      </c>
      <c r="AA39" s="15">
        <v>2395.7781999999997</v>
      </c>
      <c r="AB39" s="34">
        <v>2380.7545999999998</v>
      </c>
      <c r="AC39" s="34">
        <v>2586.2874</v>
      </c>
      <c r="AD39" s="34">
        <v>2558.8324000000002</v>
      </c>
      <c r="AE39" s="34">
        <v>2842.6913</v>
      </c>
      <c r="AF39" s="34">
        <v>2969.8921</v>
      </c>
      <c r="AG39" s="34">
        <v>2741.1192</v>
      </c>
    </row>
    <row r="40" spans="1:36" ht="23.25" customHeight="1">
      <c r="A40" s="9" t="s">
        <v>24</v>
      </c>
      <c r="B40" s="43">
        <v>0.13</v>
      </c>
      <c r="C40" s="41">
        <v>17.4</v>
      </c>
      <c r="D40" s="41">
        <v>52.67</v>
      </c>
      <c r="E40" s="41">
        <v>51.87</v>
      </c>
      <c r="F40" s="41">
        <v>64.22</v>
      </c>
      <c r="G40" s="41">
        <v>106.31</v>
      </c>
      <c r="H40" s="41">
        <v>82.29400000000001</v>
      </c>
      <c r="I40" s="41">
        <v>123.00699999999999</v>
      </c>
      <c r="J40" s="41">
        <v>83.848</v>
      </c>
      <c r="K40" s="41">
        <v>148.545</v>
      </c>
      <c r="L40" s="41">
        <v>159.695</v>
      </c>
      <c r="M40" s="41">
        <v>129.781</v>
      </c>
      <c r="N40" s="41">
        <v>190.422</v>
      </c>
      <c r="O40" s="41">
        <v>218.06199999999998</v>
      </c>
      <c r="P40" s="41">
        <v>334.705</v>
      </c>
      <c r="Q40" s="41">
        <v>338.27</v>
      </c>
      <c r="R40" s="41">
        <v>374.08299999999997</v>
      </c>
      <c r="S40" s="41">
        <v>397.0607</v>
      </c>
      <c r="T40" s="41">
        <v>475.0848</v>
      </c>
      <c r="U40" s="41">
        <v>464.5146</v>
      </c>
      <c r="V40" s="41">
        <v>491.9144</v>
      </c>
      <c r="W40" s="41">
        <v>614.2677</v>
      </c>
      <c r="X40" s="41">
        <v>545.1492000000001</v>
      </c>
      <c r="Y40" s="41">
        <v>539.0328000000001</v>
      </c>
      <c r="Z40" s="41">
        <v>581.7849</v>
      </c>
      <c r="AA40" s="41">
        <v>612.9132999999999</v>
      </c>
      <c r="AB40" s="35">
        <v>759.9181</v>
      </c>
      <c r="AC40" s="35">
        <v>624.3036</v>
      </c>
      <c r="AD40" s="35">
        <v>602.6344</v>
      </c>
      <c r="AE40" s="35">
        <v>602.9582</v>
      </c>
      <c r="AF40" s="35">
        <v>511.34219999999993</v>
      </c>
      <c r="AG40" s="35">
        <v>607.6101</v>
      </c>
      <c r="AH40" s="42"/>
      <c r="AI40" s="42"/>
      <c r="AJ40" s="42"/>
    </row>
    <row r="41" spans="1:33" s="1" customFormat="1" ht="12">
      <c r="A41" s="14" t="s">
        <v>26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36"/>
      <c r="AC41" s="36"/>
      <c r="AD41" s="36"/>
      <c r="AE41" s="36"/>
      <c r="AF41" s="36"/>
      <c r="AG41" s="36"/>
    </row>
    <row r="42" spans="1:36" ht="48">
      <c r="A42" s="3" t="s">
        <v>21</v>
      </c>
      <c r="B42" s="41">
        <v>1.33</v>
      </c>
      <c r="C42" s="41">
        <v>12.53</v>
      </c>
      <c r="D42" s="41">
        <v>57.43</v>
      </c>
      <c r="E42" s="41">
        <v>53.5</v>
      </c>
      <c r="F42" s="41">
        <v>25.6</v>
      </c>
      <c r="G42" s="41">
        <v>24.26</v>
      </c>
      <c r="H42" s="41">
        <v>13.362</v>
      </c>
      <c r="I42" s="41">
        <v>14.466999999999999</v>
      </c>
      <c r="J42" s="41">
        <v>9.62</v>
      </c>
      <c r="K42" s="41">
        <v>20.089</v>
      </c>
      <c r="L42" s="41">
        <v>24.86</v>
      </c>
      <c r="M42" s="41">
        <v>31.889</v>
      </c>
      <c r="N42" s="41">
        <v>26.062</v>
      </c>
      <c r="O42" s="41">
        <v>33.023</v>
      </c>
      <c r="P42" s="41">
        <v>47.341</v>
      </c>
      <c r="Q42" s="41">
        <v>26.483999999999998</v>
      </c>
      <c r="R42" s="41">
        <v>25.758</v>
      </c>
      <c r="S42" s="41">
        <v>16.314799999999998</v>
      </c>
      <c r="T42" s="41">
        <v>17.319200000000002</v>
      </c>
      <c r="U42" s="41">
        <v>16.468700000000002</v>
      </c>
      <c r="V42" s="41">
        <v>9.414</v>
      </c>
      <c r="W42" s="41">
        <v>16.619999999999997</v>
      </c>
      <c r="X42" s="41">
        <v>14.65</v>
      </c>
      <c r="Y42" s="41">
        <v>12.9726</v>
      </c>
      <c r="Z42" s="41">
        <v>11.723600000000001</v>
      </c>
      <c r="AA42" s="41">
        <v>14.106</v>
      </c>
      <c r="AB42" s="35">
        <v>12.470600000000001</v>
      </c>
      <c r="AC42" s="35">
        <v>9.5899</v>
      </c>
      <c r="AD42" s="35">
        <v>10.323</v>
      </c>
      <c r="AE42" s="35">
        <v>15.8764</v>
      </c>
      <c r="AF42" s="35">
        <v>20.215799999999998</v>
      </c>
      <c r="AG42" s="35">
        <v>19.3181</v>
      </c>
      <c r="AH42" s="42"/>
      <c r="AI42" s="42"/>
      <c r="AJ42" s="42"/>
    </row>
    <row r="43" spans="1:36" ht="12" customHeight="1">
      <c r="A43" s="3" t="s">
        <v>35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6"/>
      <c r="AC43" s="46"/>
      <c r="AD43" s="46"/>
      <c r="AE43" s="46"/>
      <c r="AF43" s="46"/>
      <c r="AG43" s="46"/>
      <c r="AH43" s="42"/>
      <c r="AI43" s="42"/>
      <c r="AJ43" s="42"/>
    </row>
    <row r="44" spans="1:36" ht="12" customHeight="1">
      <c r="A44" s="5" t="s">
        <v>36</v>
      </c>
      <c r="B44" s="41">
        <v>0.78</v>
      </c>
      <c r="C44" s="41">
        <v>24.98</v>
      </c>
      <c r="D44" s="41">
        <v>129.13</v>
      </c>
      <c r="E44" s="41">
        <v>155.89</v>
      </c>
      <c r="F44" s="41">
        <v>159.14</v>
      </c>
      <c r="G44" s="41">
        <v>112.5</v>
      </c>
      <c r="H44" s="41">
        <v>91.588</v>
      </c>
      <c r="I44" s="41">
        <v>97.743</v>
      </c>
      <c r="J44" s="41">
        <v>76.899</v>
      </c>
      <c r="K44" s="41">
        <v>126.497</v>
      </c>
      <c r="L44" s="41">
        <v>109.218</v>
      </c>
      <c r="M44" s="41">
        <v>131.384</v>
      </c>
      <c r="N44" s="41">
        <v>161.831</v>
      </c>
      <c r="O44" s="41">
        <v>188.824</v>
      </c>
      <c r="P44" s="41">
        <v>243.08800000000002</v>
      </c>
      <c r="Q44" s="41">
        <v>221.998</v>
      </c>
      <c r="R44" s="41">
        <v>278.225</v>
      </c>
      <c r="S44" s="41">
        <v>297.6891</v>
      </c>
      <c r="T44" s="41">
        <v>314.8712</v>
      </c>
      <c r="U44" s="41">
        <v>309.1991</v>
      </c>
      <c r="V44" s="41">
        <v>310.2328</v>
      </c>
      <c r="W44" s="41">
        <v>554.3558</v>
      </c>
      <c r="X44" s="41">
        <v>419.4219</v>
      </c>
      <c r="Y44" s="41">
        <v>572.1485</v>
      </c>
      <c r="Z44" s="41">
        <v>659.0951</v>
      </c>
      <c r="AA44" s="41">
        <v>696.4067</v>
      </c>
      <c r="AB44" s="35">
        <v>953.14</v>
      </c>
      <c r="AC44" s="35">
        <v>916.3428</v>
      </c>
      <c r="AD44" s="35">
        <v>823.9262000000001</v>
      </c>
      <c r="AE44" s="35">
        <v>922.0751</v>
      </c>
      <c r="AF44" s="35">
        <v>853.5210999999999</v>
      </c>
      <c r="AG44" s="35">
        <v>813.9514</v>
      </c>
      <c r="AH44" s="42"/>
      <c r="AI44" s="42"/>
      <c r="AJ44" s="42"/>
    </row>
    <row r="45" spans="1:36" ht="12" customHeight="1">
      <c r="A45" s="5" t="s">
        <v>65</v>
      </c>
      <c r="B45" s="41">
        <v>2.78</v>
      </c>
      <c r="C45" s="41">
        <v>38.78</v>
      </c>
      <c r="D45" s="41">
        <v>390.55</v>
      </c>
      <c r="E45" s="41">
        <v>484.86</v>
      </c>
      <c r="F45" s="41">
        <v>355.1</v>
      </c>
      <c r="G45" s="41">
        <v>251.43</v>
      </c>
      <c r="H45" s="41">
        <v>192.84300000000002</v>
      </c>
      <c r="I45" s="41">
        <v>179.37</v>
      </c>
      <c r="J45" s="41">
        <v>150.18599999999998</v>
      </c>
      <c r="K45" s="41">
        <v>126.178</v>
      </c>
      <c r="L45" s="41">
        <v>139.316</v>
      </c>
      <c r="M45" s="41">
        <v>172.822</v>
      </c>
      <c r="N45" s="41">
        <v>299.137</v>
      </c>
      <c r="O45" s="41">
        <v>419.909</v>
      </c>
      <c r="P45" s="41">
        <v>585.1270000000001</v>
      </c>
      <c r="Q45" s="41">
        <v>622.164</v>
      </c>
      <c r="R45" s="41">
        <v>663.5029999999999</v>
      </c>
      <c r="S45" s="41">
        <v>687.8747999999999</v>
      </c>
      <c r="T45" s="41">
        <v>703.1303</v>
      </c>
      <c r="U45" s="41">
        <v>804.2286</v>
      </c>
      <c r="V45" s="41">
        <v>592.6487</v>
      </c>
      <c r="W45" s="41">
        <v>1135.8386</v>
      </c>
      <c r="X45" s="41">
        <v>877.4459</v>
      </c>
      <c r="Y45" s="41">
        <v>1124.1173000000001</v>
      </c>
      <c r="Z45" s="41">
        <v>1175.7491</v>
      </c>
      <c r="AA45" s="41">
        <v>1326.7406</v>
      </c>
      <c r="AB45" s="35">
        <v>1318.0301</v>
      </c>
      <c r="AC45" s="35">
        <v>1621.9415000000001</v>
      </c>
      <c r="AD45" s="35">
        <v>1597.7748</v>
      </c>
      <c r="AE45" s="35">
        <v>1546.8403</v>
      </c>
      <c r="AF45" s="35">
        <v>1486.0948</v>
      </c>
      <c r="AG45" s="35">
        <v>1216.4575</v>
      </c>
      <c r="AH45" s="42"/>
      <c r="AI45" s="42"/>
      <c r="AJ45" s="42"/>
    </row>
    <row r="46" spans="1:36" ht="12" customHeight="1">
      <c r="A46" s="3" t="s">
        <v>38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6"/>
      <c r="AC46" s="46"/>
      <c r="AD46" s="46"/>
      <c r="AE46" s="46"/>
      <c r="AF46" s="46"/>
      <c r="AG46" s="46"/>
      <c r="AH46" s="42"/>
      <c r="AI46" s="42"/>
      <c r="AJ46" s="42"/>
    </row>
    <row r="47" spans="1:36" ht="12" customHeight="1">
      <c r="A47" s="5" t="s">
        <v>36</v>
      </c>
      <c r="B47" s="41">
        <v>1.66</v>
      </c>
      <c r="C47" s="41">
        <v>60.12</v>
      </c>
      <c r="D47" s="41">
        <v>264.74</v>
      </c>
      <c r="E47" s="41">
        <v>471.01</v>
      </c>
      <c r="F47" s="41">
        <v>507.14</v>
      </c>
      <c r="G47" s="41">
        <v>540.69</v>
      </c>
      <c r="H47" s="41">
        <v>500.21099999999996</v>
      </c>
      <c r="I47" s="41">
        <v>482.5280000000001</v>
      </c>
      <c r="J47" s="41">
        <v>399.093</v>
      </c>
      <c r="K47" s="41">
        <v>445.74699999999996</v>
      </c>
      <c r="L47" s="41">
        <v>515.063</v>
      </c>
      <c r="M47" s="41">
        <v>582.099</v>
      </c>
      <c r="N47" s="41">
        <v>657.491</v>
      </c>
      <c r="O47" s="41">
        <v>781.865</v>
      </c>
      <c r="P47" s="41">
        <v>882.2289999999999</v>
      </c>
      <c r="Q47" s="41">
        <v>984.476</v>
      </c>
      <c r="R47" s="41">
        <v>1119.882</v>
      </c>
      <c r="S47" s="41">
        <v>1299.0166</v>
      </c>
      <c r="T47" s="41">
        <v>1306.0571</v>
      </c>
      <c r="U47" s="41">
        <v>1334.4542999999999</v>
      </c>
      <c r="V47" s="41">
        <v>1081.5819999999999</v>
      </c>
      <c r="W47" s="41">
        <v>1631.8509</v>
      </c>
      <c r="X47" s="41">
        <v>1347.341</v>
      </c>
      <c r="Y47" s="41">
        <v>1652.9991999999997</v>
      </c>
      <c r="Z47" s="41">
        <v>1910.1473</v>
      </c>
      <c r="AA47" s="41">
        <v>2088.9474999999998</v>
      </c>
      <c r="AB47" s="35">
        <v>2453.2258</v>
      </c>
      <c r="AC47" s="35">
        <v>2719.5782</v>
      </c>
      <c r="AD47" s="35">
        <v>2558.5233</v>
      </c>
      <c r="AE47" s="35">
        <v>2539.8617999999997</v>
      </c>
      <c r="AF47" s="35">
        <v>2766.1486</v>
      </c>
      <c r="AG47" s="35">
        <v>2345.487</v>
      </c>
      <c r="AH47" s="42"/>
      <c r="AI47" s="42"/>
      <c r="AJ47" s="42"/>
    </row>
    <row r="48" spans="1:36" ht="12" customHeight="1">
      <c r="A48" s="5" t="s">
        <v>39</v>
      </c>
      <c r="B48" s="41">
        <v>1.6</v>
      </c>
      <c r="C48" s="41">
        <v>63.04</v>
      </c>
      <c r="D48" s="41">
        <v>313.6</v>
      </c>
      <c r="E48" s="41">
        <v>522.99</v>
      </c>
      <c r="F48" s="41">
        <v>384.48</v>
      </c>
      <c r="G48" s="41">
        <v>247.75</v>
      </c>
      <c r="H48" s="41">
        <v>219.836</v>
      </c>
      <c r="I48" s="41">
        <v>272.81</v>
      </c>
      <c r="J48" s="41">
        <v>240.12400000000002</v>
      </c>
      <c r="K48" s="41">
        <v>201.11</v>
      </c>
      <c r="L48" s="41">
        <v>279.026</v>
      </c>
      <c r="M48" s="41">
        <v>327.43199999999996</v>
      </c>
      <c r="N48" s="41">
        <v>465.35900000000004</v>
      </c>
      <c r="O48" s="41">
        <v>766.618</v>
      </c>
      <c r="P48" s="41">
        <v>878.119</v>
      </c>
      <c r="Q48" s="41">
        <v>981.781</v>
      </c>
      <c r="R48" s="41">
        <v>977.673</v>
      </c>
      <c r="S48" s="41">
        <v>937.1323</v>
      </c>
      <c r="T48" s="41">
        <v>1072.5522</v>
      </c>
      <c r="U48" s="41">
        <v>950.9378</v>
      </c>
      <c r="V48" s="41">
        <v>544.3444999999999</v>
      </c>
      <c r="W48" s="41">
        <v>966.155</v>
      </c>
      <c r="X48" s="41">
        <v>951.3573</v>
      </c>
      <c r="Y48" s="41">
        <v>1032.0946</v>
      </c>
      <c r="Z48" s="41">
        <v>1365.7692</v>
      </c>
      <c r="AA48" s="41">
        <v>1348.2333</v>
      </c>
      <c r="AB48" s="35">
        <v>1447.431</v>
      </c>
      <c r="AC48" s="35">
        <v>1796.889</v>
      </c>
      <c r="AD48" s="35">
        <v>1722.6783</v>
      </c>
      <c r="AE48" s="35">
        <v>1872.0009999999997</v>
      </c>
      <c r="AF48" s="35">
        <v>1961.404</v>
      </c>
      <c r="AG48" s="35">
        <v>1572.145</v>
      </c>
      <c r="AH48" s="42"/>
      <c r="AI48" s="42"/>
      <c r="AJ48" s="42"/>
    </row>
    <row r="49" spans="2:36" ht="12.75">
      <c r="B49" s="8"/>
      <c r="C49" s="8"/>
      <c r="D49" s="8"/>
      <c r="E49" s="8"/>
      <c r="F49" s="8"/>
      <c r="G49" s="8"/>
      <c r="X49" s="47"/>
      <c r="AH49" s="42"/>
      <c r="AI49" s="42"/>
      <c r="AJ49" s="42"/>
    </row>
    <row r="50" spans="2:36" ht="12.75">
      <c r="B50" s="38"/>
      <c r="C50" s="38"/>
      <c r="D50" s="38"/>
      <c r="E50" s="38"/>
      <c r="F50" s="38"/>
      <c r="G50" s="38"/>
      <c r="X50" s="1"/>
      <c r="AH50" s="42"/>
      <c r="AI50" s="42"/>
      <c r="AJ50" s="42"/>
    </row>
    <row r="51" spans="2:33" s="1" customFormat="1" ht="12.75" customHeight="1">
      <c r="B51" s="65" t="s">
        <v>88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</row>
    <row r="52" spans="2:33" s="1" customFormat="1" ht="12.75" customHeight="1">
      <c r="B52" s="65" t="s">
        <v>89</v>
      </c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</row>
    <row r="53" spans="2:36" ht="12.75">
      <c r="B53" s="8"/>
      <c r="C53" s="8"/>
      <c r="D53" s="8"/>
      <c r="E53" s="8"/>
      <c r="F53" s="8"/>
      <c r="G53" s="8"/>
      <c r="X53" s="47"/>
      <c r="AH53" s="42"/>
      <c r="AI53" s="42"/>
      <c r="AJ53" s="42"/>
    </row>
    <row r="54" spans="2:36" ht="12.75">
      <c r="B54" s="8"/>
      <c r="C54" s="8"/>
      <c r="D54" s="8"/>
      <c r="E54" s="8"/>
      <c r="F54" s="8"/>
      <c r="G54" s="8"/>
      <c r="X54" s="47"/>
      <c r="AH54" s="42"/>
      <c r="AI54" s="42"/>
      <c r="AJ54" s="42"/>
    </row>
    <row r="55" spans="2:36" ht="12.75">
      <c r="B55" s="8"/>
      <c r="C55" s="8"/>
      <c r="D55" s="8"/>
      <c r="E55" s="8"/>
      <c r="F55" s="8"/>
      <c r="G55" s="8"/>
      <c r="X55" s="1"/>
      <c r="AH55" s="42"/>
      <c r="AI55" s="42"/>
      <c r="AJ55" s="42"/>
    </row>
    <row r="56" spans="2:36" ht="12.75">
      <c r="B56" s="8"/>
      <c r="C56" s="8"/>
      <c r="D56" s="8"/>
      <c r="E56" s="8"/>
      <c r="F56" s="8"/>
      <c r="G56" s="8"/>
      <c r="AH56" s="42"/>
      <c r="AI56" s="42"/>
      <c r="AJ56" s="42"/>
    </row>
    <row r="57" spans="2:36" ht="12.75">
      <c r="B57" s="8"/>
      <c r="C57" s="8"/>
      <c r="D57" s="8"/>
      <c r="E57" s="8"/>
      <c r="F57" s="8"/>
      <c r="G57" s="8"/>
      <c r="AH57" s="42"/>
      <c r="AI57" s="42"/>
      <c r="AJ57" s="42"/>
    </row>
    <row r="58" spans="2:36" ht="12.75">
      <c r="B58" s="8"/>
      <c r="C58" s="8"/>
      <c r="D58" s="8"/>
      <c r="E58" s="8"/>
      <c r="F58" s="8"/>
      <c r="G58" s="8"/>
      <c r="AH58" s="42"/>
      <c r="AI58" s="42"/>
      <c r="AJ58" s="42"/>
    </row>
    <row r="59" spans="2:36" ht="12.75">
      <c r="B59" s="8"/>
      <c r="C59" s="8"/>
      <c r="D59" s="8"/>
      <c r="E59" s="8"/>
      <c r="F59" s="8"/>
      <c r="G59" s="8"/>
      <c r="AH59" s="49"/>
      <c r="AI59" s="49"/>
      <c r="AJ59" s="49"/>
    </row>
    <row r="60" spans="2:36" ht="12.75">
      <c r="B60" s="8"/>
      <c r="C60" s="8"/>
      <c r="D60" s="8"/>
      <c r="E60" s="8"/>
      <c r="F60" s="8"/>
      <c r="G60" s="8"/>
      <c r="AH60" s="42"/>
      <c r="AI60" s="42"/>
      <c r="AJ60" s="42"/>
    </row>
    <row r="61" spans="2:36" ht="12.75">
      <c r="B61" s="8"/>
      <c r="C61" s="8"/>
      <c r="D61" s="8"/>
      <c r="E61" s="8"/>
      <c r="F61" s="8"/>
      <c r="G61" s="8"/>
      <c r="AH61" s="42"/>
      <c r="AI61" s="42"/>
      <c r="AJ61" s="42"/>
    </row>
    <row r="62" spans="2:36" ht="12.75">
      <c r="B62" s="8"/>
      <c r="C62" s="8"/>
      <c r="D62" s="8"/>
      <c r="E62" s="8"/>
      <c r="F62" s="8"/>
      <c r="G62" s="8"/>
      <c r="AH62" s="42"/>
      <c r="AI62" s="42"/>
      <c r="AJ62" s="42"/>
    </row>
    <row r="63" spans="2:36" ht="12.75">
      <c r="B63" s="8"/>
      <c r="C63" s="8"/>
      <c r="D63" s="8"/>
      <c r="E63" s="8"/>
      <c r="F63" s="8"/>
      <c r="G63" s="8"/>
      <c r="AH63" s="49"/>
      <c r="AI63" s="49"/>
      <c r="AJ63" s="49"/>
    </row>
    <row r="64" spans="2:36" ht="12.75">
      <c r="B64" s="8"/>
      <c r="C64" s="8"/>
      <c r="D64" s="8"/>
      <c r="E64" s="8"/>
      <c r="F64" s="8"/>
      <c r="G64" s="8"/>
      <c r="AH64" s="42"/>
      <c r="AI64" s="42"/>
      <c r="AJ64" s="42"/>
    </row>
    <row r="65" spans="2:36" ht="12.75">
      <c r="B65" s="8"/>
      <c r="C65" s="8"/>
      <c r="D65" s="8"/>
      <c r="E65" s="8"/>
      <c r="F65" s="8"/>
      <c r="G65" s="8"/>
      <c r="AH65" s="42"/>
      <c r="AI65" s="42"/>
      <c r="AJ65" s="42"/>
    </row>
    <row r="66" spans="2:36" ht="12.75">
      <c r="B66" s="8"/>
      <c r="C66" s="8"/>
      <c r="D66" s="8"/>
      <c r="E66" s="8"/>
      <c r="F66" s="8"/>
      <c r="G66" s="8"/>
      <c r="AH66" s="49"/>
      <c r="AI66" s="49"/>
      <c r="AJ66" s="49"/>
    </row>
    <row r="67" spans="2:36" ht="12.75">
      <c r="B67" s="8"/>
      <c r="C67" s="8"/>
      <c r="D67" s="8"/>
      <c r="E67" s="8"/>
      <c r="F67" s="8"/>
      <c r="G67" s="8"/>
      <c r="AH67" s="42"/>
      <c r="AI67" s="42"/>
      <c r="AJ67" s="42"/>
    </row>
    <row r="68" spans="2:36" ht="12.75">
      <c r="B68" s="8"/>
      <c r="C68" s="8"/>
      <c r="D68" s="8"/>
      <c r="E68" s="8"/>
      <c r="F68" s="8"/>
      <c r="G68" s="8"/>
      <c r="AH68" s="42"/>
      <c r="AI68" s="42"/>
      <c r="AJ68" s="42"/>
    </row>
    <row r="69" spans="2:36" ht="12.75">
      <c r="B69" s="8"/>
      <c r="C69" s="8"/>
      <c r="D69" s="8"/>
      <c r="E69" s="8"/>
      <c r="F69" s="8"/>
      <c r="G69" s="8"/>
      <c r="AH69" s="42"/>
      <c r="AI69" s="42"/>
      <c r="AJ69" s="42"/>
    </row>
    <row r="70" spans="2:36" ht="12.75">
      <c r="B70" s="8"/>
      <c r="C70" s="8"/>
      <c r="D70" s="8"/>
      <c r="E70" s="8"/>
      <c r="F70" s="8"/>
      <c r="G70" s="8"/>
      <c r="AH70" s="42"/>
      <c r="AI70" s="42"/>
      <c r="AJ70" s="42"/>
    </row>
    <row r="71" spans="2:36" ht="12.75">
      <c r="B71" s="38"/>
      <c r="C71" s="38"/>
      <c r="D71" s="38"/>
      <c r="E71" s="38"/>
      <c r="F71" s="38"/>
      <c r="G71" s="38"/>
      <c r="AH71" s="42"/>
      <c r="AI71" s="42"/>
      <c r="AJ71" s="42"/>
    </row>
    <row r="72" spans="2:36" ht="12.75">
      <c r="B72" s="8"/>
      <c r="C72" s="8"/>
      <c r="D72" s="8"/>
      <c r="E72" s="8"/>
      <c r="F72" s="8"/>
      <c r="G72" s="8"/>
      <c r="AH72" s="42"/>
      <c r="AI72" s="42"/>
      <c r="AJ72" s="42"/>
    </row>
    <row r="73" spans="2:36" ht="12.75">
      <c r="B73" s="8"/>
      <c r="C73" s="8"/>
      <c r="D73" s="8"/>
      <c r="E73" s="8"/>
      <c r="F73" s="8"/>
      <c r="G73" s="8"/>
      <c r="AH73" s="42"/>
      <c r="AI73" s="42"/>
      <c r="AJ73" s="42"/>
    </row>
    <row r="74" spans="2:36" ht="12.75">
      <c r="B74" s="8"/>
      <c r="C74" s="8"/>
      <c r="D74" s="8"/>
      <c r="E74" s="8"/>
      <c r="F74" s="8"/>
      <c r="G74" s="8"/>
      <c r="AH74" s="42"/>
      <c r="AI74" s="42"/>
      <c r="AJ74" s="42"/>
    </row>
    <row r="75" spans="2:36" ht="12.75">
      <c r="B75" s="8"/>
      <c r="C75" s="8"/>
      <c r="D75" s="8"/>
      <c r="E75" s="8"/>
      <c r="F75" s="8"/>
      <c r="G75" s="8"/>
      <c r="AH75" s="42"/>
      <c r="AI75" s="42"/>
      <c r="AJ75" s="42"/>
    </row>
    <row r="76" spans="2:36" ht="12.75">
      <c r="B76" s="8"/>
      <c r="C76" s="8"/>
      <c r="D76" s="8"/>
      <c r="E76" s="8"/>
      <c r="F76" s="8"/>
      <c r="G76" s="8"/>
      <c r="AH76" s="50"/>
      <c r="AI76" s="50"/>
      <c r="AJ76" s="50"/>
    </row>
    <row r="77" spans="2:36" ht="12.75">
      <c r="B77" s="8"/>
      <c r="C77" s="8"/>
      <c r="D77" s="8"/>
      <c r="E77" s="8"/>
      <c r="F77" s="8"/>
      <c r="G77" s="8"/>
      <c r="AH77" s="49"/>
      <c r="AI77" s="49"/>
      <c r="AJ77" s="49"/>
    </row>
    <row r="78" spans="2:36" ht="12.75">
      <c r="B78" s="8"/>
      <c r="C78" s="8"/>
      <c r="D78" s="8"/>
      <c r="E78" s="8"/>
      <c r="F78" s="8"/>
      <c r="G78" s="8"/>
      <c r="AH78" s="50"/>
      <c r="AI78" s="50"/>
      <c r="AJ78" s="50"/>
    </row>
    <row r="79" spans="2:36" ht="12.75">
      <c r="B79" s="8"/>
      <c r="C79" s="8"/>
      <c r="D79" s="8"/>
      <c r="E79" s="8"/>
      <c r="F79" s="8"/>
      <c r="G79" s="8"/>
      <c r="AH79" s="49"/>
      <c r="AI79" s="49"/>
      <c r="AJ79" s="49"/>
    </row>
    <row r="80" spans="2:36" ht="12.75">
      <c r="B80" s="8"/>
      <c r="C80" s="8"/>
      <c r="D80" s="8"/>
      <c r="E80" s="8"/>
      <c r="F80" s="8"/>
      <c r="G80" s="8"/>
      <c r="AH80" s="42"/>
      <c r="AI80" s="42"/>
      <c r="AJ80" s="42"/>
    </row>
    <row r="81" spans="2:36" ht="12.75">
      <c r="B81" s="8"/>
      <c r="C81" s="8"/>
      <c r="D81" s="8"/>
      <c r="E81" s="8"/>
      <c r="F81" s="8"/>
      <c r="G81" s="8"/>
      <c r="AH81" s="42"/>
      <c r="AI81" s="42"/>
      <c r="AJ81" s="42"/>
    </row>
    <row r="82" spans="2:36" ht="12.75">
      <c r="B82" s="8"/>
      <c r="C82" s="8"/>
      <c r="D82" s="8"/>
      <c r="E82" s="8"/>
      <c r="F82" s="8"/>
      <c r="G82" s="8"/>
      <c r="AH82" s="42"/>
      <c r="AI82" s="42"/>
      <c r="AJ82" s="42"/>
    </row>
    <row r="83" spans="2:36" ht="12.75">
      <c r="B83" s="8"/>
      <c r="C83" s="8"/>
      <c r="D83" s="8"/>
      <c r="E83" s="8"/>
      <c r="F83" s="8"/>
      <c r="G83" s="8"/>
      <c r="AH83" s="42"/>
      <c r="AI83" s="42"/>
      <c r="AJ83" s="42"/>
    </row>
    <row r="84" spans="2:36" ht="12.75">
      <c r="B84" s="8"/>
      <c r="C84" s="8"/>
      <c r="D84" s="8"/>
      <c r="E84" s="8"/>
      <c r="F84" s="8"/>
      <c r="G84" s="8"/>
      <c r="AH84" s="42"/>
      <c r="AI84" s="42"/>
      <c r="AJ84" s="42"/>
    </row>
    <row r="85" spans="2:36" ht="12.75">
      <c r="B85" s="8"/>
      <c r="C85" s="8"/>
      <c r="D85" s="8"/>
      <c r="E85" s="8"/>
      <c r="F85" s="8"/>
      <c r="G85" s="8"/>
      <c r="AH85" s="42"/>
      <c r="AI85" s="42"/>
      <c r="AJ85" s="42"/>
    </row>
    <row r="86" spans="2:36" ht="12.75">
      <c r="B86" s="8"/>
      <c r="C86" s="8"/>
      <c r="D86" s="8"/>
      <c r="E86" s="8"/>
      <c r="F86" s="8"/>
      <c r="G86" s="8"/>
      <c r="AH86" s="42"/>
      <c r="AI86" s="42"/>
      <c r="AJ86" s="42"/>
    </row>
    <row r="87" spans="34:36" ht="12.75">
      <c r="AH87" s="42"/>
      <c r="AI87" s="42"/>
      <c r="AJ87" s="42"/>
    </row>
    <row r="88" spans="34:36" ht="12.75">
      <c r="AH88" s="42"/>
      <c r="AI88" s="42"/>
      <c r="AJ88" s="42"/>
    </row>
    <row r="89" spans="2:36" ht="13.5">
      <c r="B89" s="7"/>
      <c r="C89" s="7"/>
      <c r="D89" s="7"/>
      <c r="E89" s="7"/>
      <c r="F89" s="7"/>
      <c r="G89" s="7"/>
      <c r="AH89" s="42"/>
      <c r="AI89" s="42"/>
      <c r="AJ89" s="42"/>
    </row>
    <row r="90" spans="34:36" ht="12.75">
      <c r="AH90" s="42"/>
      <c r="AI90" s="42"/>
      <c r="AJ90" s="42"/>
    </row>
    <row r="91" spans="34:36" ht="12.75">
      <c r="AH91" s="42"/>
      <c r="AI91" s="42"/>
      <c r="AJ91" s="42"/>
    </row>
    <row r="92" spans="34:36" ht="12.75">
      <c r="AH92" s="42"/>
      <c r="AI92" s="42"/>
      <c r="AJ92" s="42"/>
    </row>
    <row r="93" spans="34:36" ht="12.75">
      <c r="AH93" s="42"/>
      <c r="AI93" s="42"/>
      <c r="AJ93" s="42"/>
    </row>
    <row r="94" spans="34:36" ht="12.75">
      <c r="AH94" s="42"/>
      <c r="AI94" s="42"/>
      <c r="AJ94" s="42"/>
    </row>
    <row r="95" spans="34:36" ht="12.75">
      <c r="AH95" s="42"/>
      <c r="AI95" s="42"/>
      <c r="AJ95" s="42"/>
    </row>
    <row r="96" spans="34:36" ht="12.75">
      <c r="AH96" s="49"/>
      <c r="AI96" s="49"/>
      <c r="AJ96" s="49"/>
    </row>
    <row r="97" spans="34:36" ht="12.75">
      <c r="AH97" s="42"/>
      <c r="AI97" s="42"/>
      <c r="AJ97" s="42"/>
    </row>
    <row r="98" spans="34:36" ht="12.75">
      <c r="AH98" s="42"/>
      <c r="AI98" s="42"/>
      <c r="AJ98" s="42"/>
    </row>
    <row r="99" spans="34:36" ht="12.75">
      <c r="AH99" s="42"/>
      <c r="AI99" s="42"/>
      <c r="AJ99" s="42"/>
    </row>
    <row r="100" spans="34:36" ht="12.75">
      <c r="AH100" s="42"/>
      <c r="AI100" s="42"/>
      <c r="AJ100" s="42"/>
    </row>
    <row r="101" spans="34:36" ht="12.75">
      <c r="AH101" s="42"/>
      <c r="AI101" s="42"/>
      <c r="AJ101" s="42"/>
    </row>
    <row r="102" spans="34:36" ht="12.75">
      <c r="AH102" s="49"/>
      <c r="AI102" s="49"/>
      <c r="AJ102" s="49"/>
    </row>
    <row r="103" spans="34:36" ht="12.75">
      <c r="AH103" s="42"/>
      <c r="AI103" s="42"/>
      <c r="AJ103" s="42"/>
    </row>
    <row r="104" spans="34:36" ht="12.75">
      <c r="AH104" s="42"/>
      <c r="AI104" s="48"/>
      <c r="AJ104" s="48"/>
    </row>
    <row r="105" spans="34:36" ht="12.75">
      <c r="AH105" s="42"/>
      <c r="AI105" s="42"/>
      <c r="AJ105" s="48"/>
    </row>
    <row r="106" spans="34:36" ht="12.75">
      <c r="AH106" s="42"/>
      <c r="AI106" s="42"/>
      <c r="AJ106" s="42"/>
    </row>
    <row r="107" spans="34:36" ht="12.75">
      <c r="AH107" s="42"/>
      <c r="AI107" s="42"/>
      <c r="AJ107" s="42"/>
    </row>
    <row r="108" spans="34:36" ht="12.75">
      <c r="AH108" s="45"/>
      <c r="AI108" s="45"/>
      <c r="AJ108" s="45"/>
    </row>
    <row r="109" spans="34:36" ht="12.75">
      <c r="AH109" s="42"/>
      <c r="AI109" s="42"/>
      <c r="AJ109" s="42"/>
    </row>
    <row r="110" spans="34:36" ht="12.75">
      <c r="AH110" s="42"/>
      <c r="AI110" s="42"/>
      <c r="AJ110" s="42"/>
    </row>
    <row r="111" spans="34:36" ht="12.75">
      <c r="AH111" s="42"/>
      <c r="AI111" s="42"/>
      <c r="AJ111" s="42"/>
    </row>
    <row r="112" spans="34:36" ht="12.75">
      <c r="AH112" s="42"/>
      <c r="AI112" s="42"/>
      <c r="AJ112" s="42"/>
    </row>
    <row r="113" spans="34:36" ht="12.75">
      <c r="AH113" s="42"/>
      <c r="AI113" s="42"/>
      <c r="AJ113" s="42"/>
    </row>
    <row r="114" spans="34:36" ht="12.75">
      <c r="AH114" s="42"/>
      <c r="AI114" s="42"/>
      <c r="AJ114" s="42"/>
    </row>
    <row r="115" spans="34:36" ht="12.75">
      <c r="AH115" s="51"/>
      <c r="AI115" s="51"/>
      <c r="AJ115" s="51"/>
    </row>
    <row r="116" spans="34:36" ht="12.75">
      <c r="AH116" s="42"/>
      <c r="AI116" s="42"/>
      <c r="AJ116" s="42"/>
    </row>
    <row r="117" spans="34:36" ht="12.75">
      <c r="AH117" s="49"/>
      <c r="AI117" s="49"/>
      <c r="AJ117" s="49"/>
    </row>
    <row r="118" spans="34:36" ht="12.75">
      <c r="AH118" s="42"/>
      <c r="AI118" s="42"/>
      <c r="AJ118" s="42"/>
    </row>
    <row r="119" spans="34:36" ht="12.75">
      <c r="AH119" s="42"/>
      <c r="AI119" s="42"/>
      <c r="AJ119" s="42"/>
    </row>
    <row r="120" spans="34:36" ht="12.75">
      <c r="AH120" s="42"/>
      <c r="AI120" s="42"/>
      <c r="AJ120" s="42"/>
    </row>
    <row r="121" spans="34:36" ht="12.75">
      <c r="AH121" s="49"/>
      <c r="AI121" s="49"/>
      <c r="AJ121" s="49"/>
    </row>
    <row r="122" spans="34:36" ht="12.75">
      <c r="AH122" s="42"/>
      <c r="AI122" s="42"/>
      <c r="AJ122" s="42"/>
    </row>
    <row r="123" spans="34:36" ht="12.75">
      <c r="AH123" s="42"/>
      <c r="AI123" s="42"/>
      <c r="AJ123" s="42"/>
    </row>
    <row r="124" spans="34:36" ht="12.75">
      <c r="AH124" s="49"/>
      <c r="AI124" s="49"/>
      <c r="AJ124" s="49"/>
    </row>
    <row r="125" spans="34:36" ht="12.75">
      <c r="AH125" s="42"/>
      <c r="AI125" s="42"/>
      <c r="AJ125" s="42"/>
    </row>
    <row r="126" spans="34:36" ht="12.75">
      <c r="AH126" s="42"/>
      <c r="AI126" s="42"/>
      <c r="AJ126" s="42"/>
    </row>
    <row r="127" spans="34:36" ht="12.75">
      <c r="AH127" s="49"/>
      <c r="AI127" s="49"/>
      <c r="AJ127" s="49"/>
    </row>
    <row r="128" spans="34:36" ht="12.75">
      <c r="AH128" s="42"/>
      <c r="AI128" s="42"/>
      <c r="AJ128" s="42"/>
    </row>
    <row r="129" spans="34:36" ht="12.75">
      <c r="AH129" s="42"/>
      <c r="AI129" s="42"/>
      <c r="AJ129" s="42"/>
    </row>
    <row r="130" spans="34:36" ht="12.75">
      <c r="AH130" s="49"/>
      <c r="AI130" s="49"/>
      <c r="AJ130" s="49"/>
    </row>
    <row r="131" spans="34:36" ht="12.75">
      <c r="AH131" s="42"/>
      <c r="AI131" s="42"/>
      <c r="AJ131" s="42"/>
    </row>
    <row r="132" spans="34:36" ht="12.75">
      <c r="AH132" s="42"/>
      <c r="AI132" s="42"/>
      <c r="AJ132" s="42"/>
    </row>
    <row r="133" spans="34:36" ht="12.75">
      <c r="AH133" s="49"/>
      <c r="AI133" s="49"/>
      <c r="AJ133" s="49"/>
    </row>
    <row r="134" spans="34:36" ht="12.75">
      <c r="AH134" s="42"/>
      <c r="AI134" s="42"/>
      <c r="AJ134" s="42"/>
    </row>
    <row r="135" spans="34:36" ht="12.75">
      <c r="AH135" s="42"/>
      <c r="AI135" s="42"/>
      <c r="AJ135" s="42"/>
    </row>
    <row r="136" spans="34:36" ht="12.75">
      <c r="AH136" s="49"/>
      <c r="AI136" s="49"/>
      <c r="AJ136" s="49"/>
    </row>
    <row r="137" spans="34:36" ht="12.75">
      <c r="AH137" s="42"/>
      <c r="AI137" s="42"/>
      <c r="AJ137" s="42"/>
    </row>
    <row r="138" spans="34:36" ht="12.75">
      <c r="AH138" s="42"/>
      <c r="AI138" s="42"/>
      <c r="AJ138" s="42"/>
    </row>
    <row r="139" spans="34:36" ht="12.75">
      <c r="AH139" s="49"/>
      <c r="AI139" s="49"/>
      <c r="AJ139" s="49"/>
    </row>
    <row r="140" spans="34:36" ht="12.75">
      <c r="AH140" s="42"/>
      <c r="AI140" s="42"/>
      <c r="AJ140" s="42"/>
    </row>
    <row r="141" spans="34:36" ht="12.75">
      <c r="AH141" s="42"/>
      <c r="AI141" s="42"/>
      <c r="AJ141" s="42"/>
    </row>
    <row r="142" spans="34:36" ht="12.75">
      <c r="AH142" s="49"/>
      <c r="AI142" s="49"/>
      <c r="AJ142" s="49"/>
    </row>
    <row r="143" spans="34:36" ht="12.75">
      <c r="AH143" s="42"/>
      <c r="AI143" s="42"/>
      <c r="AJ143" s="42"/>
    </row>
    <row r="144" spans="34:36" ht="12.75">
      <c r="AH144" s="42"/>
      <c r="AI144" s="42"/>
      <c r="AJ144" s="42"/>
    </row>
    <row r="145" spans="34:36" ht="12.75">
      <c r="AH145" s="42"/>
      <c r="AI145" s="42"/>
      <c r="AJ145" s="42"/>
    </row>
  </sheetData>
  <sheetProtection/>
  <mergeCells count="4">
    <mergeCell ref="B2:AG2"/>
    <mergeCell ref="B3:AG3"/>
    <mergeCell ref="B51:AG51"/>
    <mergeCell ref="B52:AG5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45"/>
  <sheetViews>
    <sheetView zoomScalePageLayoutView="0" workbookViewId="0" topLeftCell="A1">
      <selection activeCell="J44" sqref="J44"/>
    </sheetView>
  </sheetViews>
  <sheetFormatPr defaultColWidth="9.140625" defaultRowHeight="12.75"/>
  <cols>
    <col min="1" max="1" width="25.7109375" style="1" customWidth="1"/>
    <col min="2" max="7" width="5.7109375" style="6" customWidth="1"/>
    <col min="8" max="21" width="5.7109375" style="1" customWidth="1"/>
    <col min="22" max="24" width="5.7109375" style="0" customWidth="1"/>
    <col min="25" max="25" width="5.7109375" style="52" customWidth="1"/>
    <col min="26" max="26" width="5.7109375" style="0" customWidth="1"/>
    <col min="27" max="29" width="5.8515625" style="0" customWidth="1"/>
    <col min="30" max="33" width="5.8515625" style="40" customWidth="1"/>
  </cols>
  <sheetData>
    <row r="1" ht="12.75">
      <c r="A1" s="59"/>
    </row>
    <row r="2" spans="1:33" s="1" customFormat="1" ht="13.5" customHeight="1">
      <c r="A2" s="60" t="s">
        <v>72</v>
      </c>
      <c r="B2" s="63" t="s">
        <v>82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</row>
    <row r="3" spans="2:33" s="1" customFormat="1" ht="11.25" customHeight="1">
      <c r="B3" s="63" t="s">
        <v>66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</row>
    <row r="4" spans="1:29" s="1" customFormat="1" ht="11.2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31"/>
    </row>
    <row r="5" spans="1:33" s="1" customFormat="1" ht="18.75" customHeight="1">
      <c r="A5" s="32"/>
      <c r="B5" s="18">
        <v>1990</v>
      </c>
      <c r="C5" s="18">
        <v>1991</v>
      </c>
      <c r="D5" s="18">
        <v>1992</v>
      </c>
      <c r="E5" s="18">
        <v>1993</v>
      </c>
      <c r="F5" s="18">
        <v>1994</v>
      </c>
      <c r="G5" s="18">
        <v>1995</v>
      </c>
      <c r="H5" s="18">
        <v>1996</v>
      </c>
      <c r="I5" s="18">
        <v>1997</v>
      </c>
      <c r="J5" s="18">
        <v>1998</v>
      </c>
      <c r="K5" s="18">
        <v>1999</v>
      </c>
      <c r="L5" s="18">
        <v>2000</v>
      </c>
      <c r="M5" s="18">
        <v>2001</v>
      </c>
      <c r="N5" s="18">
        <v>2002</v>
      </c>
      <c r="O5" s="18">
        <v>2003</v>
      </c>
      <c r="P5" s="18">
        <v>2004</v>
      </c>
      <c r="Q5" s="18">
        <v>2005</v>
      </c>
      <c r="R5" s="18">
        <v>2006</v>
      </c>
      <c r="S5" s="18">
        <v>2007</v>
      </c>
      <c r="T5" s="33">
        <v>2008</v>
      </c>
      <c r="U5" s="33">
        <v>2009</v>
      </c>
      <c r="V5" s="33">
        <v>2010</v>
      </c>
      <c r="W5" s="33">
        <v>2011</v>
      </c>
      <c r="X5" s="33" t="s">
        <v>67</v>
      </c>
      <c r="Y5" s="33">
        <v>2013</v>
      </c>
      <c r="Z5" s="33">
        <v>2014</v>
      </c>
      <c r="AA5" s="33">
        <v>2015</v>
      </c>
      <c r="AB5" s="33">
        <v>2016</v>
      </c>
      <c r="AC5" s="33">
        <v>2017</v>
      </c>
      <c r="AD5" s="33">
        <v>2018</v>
      </c>
      <c r="AE5" s="33">
        <v>2019</v>
      </c>
      <c r="AF5" s="33">
        <v>2020</v>
      </c>
      <c r="AG5" s="33">
        <v>2021</v>
      </c>
    </row>
    <row r="6" spans="1:33" s="2" customFormat="1" ht="24">
      <c r="A6" s="14" t="s">
        <v>19</v>
      </c>
      <c r="B6" s="15">
        <v>335.35</v>
      </c>
      <c r="C6" s="15">
        <v>351.85</v>
      </c>
      <c r="D6" s="15">
        <v>524.12</v>
      </c>
      <c r="E6" s="15">
        <v>636.95</v>
      </c>
      <c r="F6" s="15">
        <v>563.28</v>
      </c>
      <c r="G6" s="15">
        <v>567.05</v>
      </c>
      <c r="H6" s="15">
        <v>516.295</v>
      </c>
      <c r="I6" s="15">
        <v>669.949</v>
      </c>
      <c r="J6" s="15">
        <v>414.183</v>
      </c>
      <c r="K6" s="15">
        <v>451.37299999999993</v>
      </c>
      <c r="L6" s="15">
        <v>489.39399999999995</v>
      </c>
      <c r="M6" s="15">
        <v>591.089</v>
      </c>
      <c r="N6" s="15">
        <v>657.289</v>
      </c>
      <c r="O6" s="15">
        <v>752.0319999999999</v>
      </c>
      <c r="P6" s="15">
        <v>787.142</v>
      </c>
      <c r="Q6" s="15">
        <v>803.7810000000001</v>
      </c>
      <c r="R6" s="15">
        <v>815.611</v>
      </c>
      <c r="S6" s="15">
        <v>812.384</v>
      </c>
      <c r="T6" s="15">
        <v>932.6845999999999</v>
      </c>
      <c r="U6" s="15">
        <v>865.1193</v>
      </c>
      <c r="V6" s="15">
        <v>645.4422</v>
      </c>
      <c r="W6" s="15">
        <v>1068.3214</v>
      </c>
      <c r="X6" s="15">
        <v>735.9082000000001</v>
      </c>
      <c r="Y6" s="15">
        <v>770.0735</v>
      </c>
      <c r="Z6" s="15">
        <v>922.825</v>
      </c>
      <c r="AA6" s="15">
        <v>942.9392</v>
      </c>
      <c r="AB6" s="34">
        <v>1023.2321</v>
      </c>
      <c r="AC6" s="34">
        <v>1071.3383</v>
      </c>
      <c r="AD6" s="34">
        <v>891.1938</v>
      </c>
      <c r="AE6" s="34">
        <v>909.7629</v>
      </c>
      <c r="AF6" s="34">
        <v>858.2581</v>
      </c>
      <c r="AG6" s="34">
        <v>1365.7085</v>
      </c>
    </row>
    <row r="7" spans="1:33" ht="24">
      <c r="A7" s="3" t="s">
        <v>68</v>
      </c>
      <c r="B7" s="10">
        <v>10.39</v>
      </c>
      <c r="C7" s="10">
        <v>12.55</v>
      </c>
      <c r="D7" s="10">
        <v>75.67</v>
      </c>
      <c r="E7" s="10">
        <v>82.6</v>
      </c>
      <c r="F7" s="10">
        <v>75.55</v>
      </c>
      <c r="G7" s="10">
        <v>60.38</v>
      </c>
      <c r="H7" s="10">
        <v>75.322</v>
      </c>
      <c r="I7" s="10">
        <v>102.82300000000001</v>
      </c>
      <c r="J7" s="10">
        <v>77.223</v>
      </c>
      <c r="K7" s="10">
        <v>85.13300000000001</v>
      </c>
      <c r="L7" s="10">
        <v>89.779</v>
      </c>
      <c r="M7" s="10">
        <v>188.847</v>
      </c>
      <c r="N7" s="10">
        <v>203.28699999999998</v>
      </c>
      <c r="O7" s="10">
        <v>232.627</v>
      </c>
      <c r="P7" s="10">
        <v>241.927</v>
      </c>
      <c r="Q7" s="10">
        <v>275.473</v>
      </c>
      <c r="R7" s="10">
        <v>289.71799999999996</v>
      </c>
      <c r="S7" s="10">
        <v>335.6844</v>
      </c>
      <c r="T7" s="10">
        <v>348.709</v>
      </c>
      <c r="U7" s="10">
        <v>338.7442</v>
      </c>
      <c r="V7" s="10">
        <v>239.7618</v>
      </c>
      <c r="W7" s="10">
        <v>444.3143</v>
      </c>
      <c r="X7" s="10">
        <v>266.34430000000003</v>
      </c>
      <c r="Y7" s="10">
        <v>265.6667</v>
      </c>
      <c r="Z7" s="10">
        <v>342.73519999999996</v>
      </c>
      <c r="AA7" s="10">
        <v>362.9071</v>
      </c>
      <c r="AB7" s="10">
        <v>408.2554</v>
      </c>
      <c r="AC7" s="10">
        <v>439.35240000000005</v>
      </c>
      <c r="AD7" s="10">
        <v>366.1612</v>
      </c>
      <c r="AE7" s="10">
        <v>369.1091</v>
      </c>
      <c r="AF7" s="10">
        <v>344.2228</v>
      </c>
      <c r="AG7" s="10">
        <v>402.79229999999995</v>
      </c>
    </row>
    <row r="8" spans="1:33" ht="12.75">
      <c r="A8" s="3" t="s">
        <v>18</v>
      </c>
      <c r="B8" s="10">
        <v>32.63</v>
      </c>
      <c r="C8" s="10">
        <v>38.13</v>
      </c>
      <c r="D8" s="10">
        <v>92.58</v>
      </c>
      <c r="E8" s="10">
        <v>167.14</v>
      </c>
      <c r="F8" s="10">
        <v>212.07</v>
      </c>
      <c r="G8" s="10">
        <v>161.46</v>
      </c>
      <c r="H8" s="10">
        <v>181.358</v>
      </c>
      <c r="I8" s="10">
        <v>197.943</v>
      </c>
      <c r="J8" s="10">
        <v>123.171</v>
      </c>
      <c r="K8" s="10">
        <v>113.155</v>
      </c>
      <c r="L8" s="10">
        <v>130.706</v>
      </c>
      <c r="M8" s="10">
        <v>164.046</v>
      </c>
      <c r="N8" s="10">
        <v>173.384</v>
      </c>
      <c r="O8" s="10">
        <v>172.702</v>
      </c>
      <c r="P8" s="10">
        <v>181.35</v>
      </c>
      <c r="Q8" s="10">
        <v>172.885</v>
      </c>
      <c r="R8" s="10">
        <v>198.602</v>
      </c>
      <c r="S8" s="10">
        <v>194.03879999999998</v>
      </c>
      <c r="T8" s="10">
        <v>242.2786</v>
      </c>
      <c r="U8" s="10">
        <v>213.24899999999997</v>
      </c>
      <c r="V8" s="10">
        <v>143.54860000000002</v>
      </c>
      <c r="W8" s="10">
        <v>262.7904</v>
      </c>
      <c r="X8" s="10">
        <v>193.6166</v>
      </c>
      <c r="Y8" s="10">
        <v>200.0503</v>
      </c>
      <c r="Z8" s="10">
        <v>278.1649</v>
      </c>
      <c r="AA8" s="10">
        <v>272.2398</v>
      </c>
      <c r="AB8" s="10">
        <v>268.6348</v>
      </c>
      <c r="AC8" s="10">
        <v>284.3573</v>
      </c>
      <c r="AD8" s="10">
        <v>224.2684</v>
      </c>
      <c r="AE8" s="10">
        <v>239.7593</v>
      </c>
      <c r="AF8" s="10">
        <v>220.17109999999997</v>
      </c>
      <c r="AG8" s="10">
        <v>242.90630000000002</v>
      </c>
    </row>
    <row r="9" spans="1:33" ht="12.75">
      <c r="A9" s="3" t="s">
        <v>0</v>
      </c>
      <c r="B9" s="10">
        <v>4.49</v>
      </c>
      <c r="C9" s="10">
        <v>6.05</v>
      </c>
      <c r="D9" s="10">
        <v>13.17</v>
      </c>
      <c r="E9" s="10">
        <v>28.66</v>
      </c>
      <c r="F9" s="10">
        <v>40.8</v>
      </c>
      <c r="G9" s="10">
        <v>39.06</v>
      </c>
      <c r="H9" s="10">
        <v>46.825</v>
      </c>
      <c r="I9" s="10">
        <v>49.033</v>
      </c>
      <c r="J9" s="10">
        <v>27.826999999999998</v>
      </c>
      <c r="K9" s="10">
        <v>24.551</v>
      </c>
      <c r="L9" s="10">
        <v>27.901999999999997</v>
      </c>
      <c r="M9" s="10">
        <v>37.37</v>
      </c>
      <c r="N9" s="10">
        <v>34.535</v>
      </c>
      <c r="O9" s="10">
        <v>38.624</v>
      </c>
      <c r="P9" s="10">
        <v>43.451</v>
      </c>
      <c r="Q9" s="10">
        <v>51.402</v>
      </c>
      <c r="R9" s="10">
        <v>52.314</v>
      </c>
      <c r="S9" s="10">
        <v>55.8956</v>
      </c>
      <c r="T9" s="10">
        <v>68.76230000000001</v>
      </c>
      <c r="U9" s="10">
        <v>81.7037</v>
      </c>
      <c r="V9" s="10">
        <v>53.1663</v>
      </c>
      <c r="W9" s="10">
        <v>102.8807</v>
      </c>
      <c r="X9" s="10">
        <v>61.061099999999996</v>
      </c>
      <c r="Y9" s="10">
        <v>77.7604</v>
      </c>
      <c r="Z9" s="10">
        <v>72.5833</v>
      </c>
      <c r="AA9" s="10">
        <v>74.96900000000001</v>
      </c>
      <c r="AB9" s="10">
        <v>77.37440000000001</v>
      </c>
      <c r="AC9" s="10">
        <v>81.8139</v>
      </c>
      <c r="AD9" s="10">
        <v>69.79339999999999</v>
      </c>
      <c r="AE9" s="10">
        <v>63.949</v>
      </c>
      <c r="AF9" s="10">
        <v>60.005399999999995</v>
      </c>
      <c r="AG9" s="10">
        <v>61.274800000000006</v>
      </c>
    </row>
    <row r="10" spans="1:33" ht="12.75">
      <c r="A10" s="3" t="s">
        <v>14</v>
      </c>
      <c r="B10" s="10">
        <v>268.79</v>
      </c>
      <c r="C10" s="10">
        <v>277.43</v>
      </c>
      <c r="D10" s="10">
        <v>317.39</v>
      </c>
      <c r="E10" s="10">
        <v>327.98</v>
      </c>
      <c r="F10" s="10">
        <v>206.48</v>
      </c>
      <c r="G10" s="10">
        <v>278.48</v>
      </c>
      <c r="H10" s="10">
        <v>184.323</v>
      </c>
      <c r="I10" s="10">
        <v>289.12199999999996</v>
      </c>
      <c r="J10" s="10">
        <v>161.443</v>
      </c>
      <c r="K10" s="10">
        <v>201.807</v>
      </c>
      <c r="L10" s="10">
        <v>208.87199999999999</v>
      </c>
      <c r="M10" s="10">
        <v>164.81400000000002</v>
      </c>
      <c r="N10" s="10">
        <v>211.15900000000002</v>
      </c>
      <c r="O10" s="10">
        <v>269.441</v>
      </c>
      <c r="P10" s="10">
        <v>285.496</v>
      </c>
      <c r="Q10" s="10">
        <v>272.826</v>
      </c>
      <c r="R10" s="10">
        <v>240.519</v>
      </c>
      <c r="S10" s="10">
        <v>195.7756</v>
      </c>
      <c r="T10" s="10">
        <v>238.5157</v>
      </c>
      <c r="U10" s="10">
        <v>205.60970000000003</v>
      </c>
      <c r="V10" s="10">
        <v>188.7172</v>
      </c>
      <c r="W10" s="10">
        <v>227.47179999999997</v>
      </c>
      <c r="X10" s="10">
        <v>187.87709999999998</v>
      </c>
      <c r="Y10" s="10">
        <v>196.77339999999998</v>
      </c>
      <c r="Z10" s="10">
        <v>199.1811</v>
      </c>
      <c r="AA10" s="10">
        <v>206.046</v>
      </c>
      <c r="AB10" s="10">
        <v>226.7933</v>
      </c>
      <c r="AC10" s="10">
        <v>221.76729999999998</v>
      </c>
      <c r="AD10" s="10">
        <v>192.6154</v>
      </c>
      <c r="AE10" s="10">
        <v>195.28230000000002</v>
      </c>
      <c r="AF10" s="10">
        <v>186.5028</v>
      </c>
      <c r="AG10" s="10">
        <v>620.2669</v>
      </c>
    </row>
    <row r="11" spans="1:33" s="1" customFormat="1" ht="12">
      <c r="A11" s="14" t="s">
        <v>25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36"/>
      <c r="AC11" s="36"/>
      <c r="AD11" s="36"/>
      <c r="AE11" s="36"/>
      <c r="AF11" s="36"/>
      <c r="AG11" s="36"/>
    </row>
    <row r="12" spans="1:33" ht="26.25" customHeight="1">
      <c r="A12" s="4" t="s">
        <v>90</v>
      </c>
      <c r="B12" s="10">
        <v>46.7</v>
      </c>
      <c r="C12" s="10">
        <v>35.63</v>
      </c>
      <c r="D12" s="10">
        <v>38.52</v>
      </c>
      <c r="E12" s="10">
        <v>43.04</v>
      </c>
      <c r="F12" s="10">
        <v>40.79</v>
      </c>
      <c r="G12" s="10">
        <v>58.02</v>
      </c>
      <c r="H12" s="10">
        <v>43.242000000000004</v>
      </c>
      <c r="I12" s="10">
        <v>37.262</v>
      </c>
      <c r="J12" s="10">
        <v>42.056</v>
      </c>
      <c r="K12" s="10">
        <v>46.102999999999994</v>
      </c>
      <c r="L12" s="10">
        <v>49.26</v>
      </c>
      <c r="M12" s="10">
        <v>39.319</v>
      </c>
      <c r="N12" s="10">
        <v>41.387</v>
      </c>
      <c r="O12" s="10">
        <v>51.288</v>
      </c>
      <c r="P12" s="10">
        <v>30.199</v>
      </c>
      <c r="Q12" s="10">
        <v>30.123</v>
      </c>
      <c r="R12" s="10">
        <v>24.21</v>
      </c>
      <c r="S12" s="10">
        <v>25.795299999999997</v>
      </c>
      <c r="T12" s="10">
        <v>29.905099999999997</v>
      </c>
      <c r="U12" s="10">
        <v>29.0015</v>
      </c>
      <c r="V12" s="10">
        <v>34.2669</v>
      </c>
      <c r="W12" s="10">
        <v>44.9348</v>
      </c>
      <c r="X12" s="10">
        <v>43.2265</v>
      </c>
      <c r="Y12" s="10">
        <v>46.761900000000004</v>
      </c>
      <c r="Z12" s="10">
        <v>45.2393</v>
      </c>
      <c r="AA12" s="10">
        <v>47.3278</v>
      </c>
      <c r="AB12" s="10">
        <v>45.574</v>
      </c>
      <c r="AC12" s="10">
        <v>45.4821</v>
      </c>
      <c r="AD12" s="10">
        <v>47.607600000000005</v>
      </c>
      <c r="AE12" s="10">
        <v>54.107299999999995</v>
      </c>
      <c r="AF12" s="10">
        <v>44.9112</v>
      </c>
      <c r="AG12" s="10">
        <v>58.2817</v>
      </c>
    </row>
    <row r="13" spans="1:33" s="2" customFormat="1" ht="12">
      <c r="A13" s="14" t="s">
        <v>13</v>
      </c>
      <c r="B13" s="15">
        <v>20382.04</v>
      </c>
      <c r="C13" s="15">
        <v>24780.96</v>
      </c>
      <c r="D13" s="15">
        <v>29888.41</v>
      </c>
      <c r="E13" s="15">
        <v>31055.38</v>
      </c>
      <c r="F13" s="15">
        <v>29811.778000000002</v>
      </c>
      <c r="G13" s="15">
        <v>35884.98</v>
      </c>
      <c r="H13" s="15">
        <v>33841.732</v>
      </c>
      <c r="I13" s="15">
        <v>31930.994</v>
      </c>
      <c r="J13" s="15">
        <v>26188.356</v>
      </c>
      <c r="K13" s="15">
        <v>25496.356</v>
      </c>
      <c r="L13" s="15">
        <v>26867.809</v>
      </c>
      <c r="M13" s="15">
        <v>26877.390999999996</v>
      </c>
      <c r="N13" s="15">
        <v>24591.643</v>
      </c>
      <c r="O13" s="15">
        <v>26686.201</v>
      </c>
      <c r="P13" s="15">
        <v>24905.169</v>
      </c>
      <c r="Q13" s="15">
        <v>24980.254999999997</v>
      </c>
      <c r="R13" s="15">
        <v>24410.086</v>
      </c>
      <c r="S13" s="15">
        <v>22532.5009</v>
      </c>
      <c r="T13" s="15">
        <v>22353.6949</v>
      </c>
      <c r="U13" s="15">
        <v>22540.1233</v>
      </c>
      <c r="V13" s="15">
        <v>15108.8277</v>
      </c>
      <c r="W13" s="15">
        <v>21319.9428</v>
      </c>
      <c r="X13" s="15">
        <v>18312.015</v>
      </c>
      <c r="Y13" s="15">
        <v>18659.8005</v>
      </c>
      <c r="Z13" s="15">
        <v>18105.7074</v>
      </c>
      <c r="AA13" s="15">
        <v>17850.860500000003</v>
      </c>
      <c r="AB13" s="34">
        <v>15593.7172</v>
      </c>
      <c r="AC13" s="34">
        <v>14963.414799999999</v>
      </c>
      <c r="AD13" s="34">
        <v>15237.106899999999</v>
      </c>
      <c r="AE13" s="34">
        <v>14508.614000000001</v>
      </c>
      <c r="AF13" s="34">
        <v>12796.249099999999</v>
      </c>
      <c r="AG13" s="34">
        <v>11682.961299999999</v>
      </c>
    </row>
    <row r="14" spans="1:33" s="1" customFormat="1" ht="24">
      <c r="A14" s="14" t="s">
        <v>41</v>
      </c>
      <c r="B14" s="15">
        <v>3105</v>
      </c>
      <c r="C14" s="15">
        <v>4836.59</v>
      </c>
      <c r="D14" s="15">
        <v>5478.83</v>
      </c>
      <c r="E14" s="15">
        <v>6332.69</v>
      </c>
      <c r="F14" s="15">
        <v>6415.812</v>
      </c>
      <c r="G14" s="15">
        <v>8280.23</v>
      </c>
      <c r="H14" s="15">
        <v>7824.736</v>
      </c>
      <c r="I14" s="15">
        <v>7989.909</v>
      </c>
      <c r="J14" s="15">
        <v>7596.158</v>
      </c>
      <c r="K14" s="15">
        <v>8196.719000000001</v>
      </c>
      <c r="L14" s="15">
        <v>8084.25</v>
      </c>
      <c r="M14" s="15">
        <v>8516.719000000001</v>
      </c>
      <c r="N14" s="15">
        <v>8278.842</v>
      </c>
      <c r="O14" s="15">
        <v>8842.958999999999</v>
      </c>
      <c r="P14" s="15">
        <v>8381.458</v>
      </c>
      <c r="Q14" s="15">
        <v>8448.25</v>
      </c>
      <c r="R14" s="15">
        <v>8091.829</v>
      </c>
      <c r="S14" s="15">
        <v>8104.3487</v>
      </c>
      <c r="T14" s="15">
        <v>8494.819500000001</v>
      </c>
      <c r="U14" s="15">
        <v>8574.632000000001</v>
      </c>
      <c r="V14" s="15">
        <v>7510.536599999999</v>
      </c>
      <c r="W14" s="15">
        <v>8117.0692</v>
      </c>
      <c r="X14" s="15">
        <v>8290.6768</v>
      </c>
      <c r="Y14" s="15">
        <v>8116.4611</v>
      </c>
      <c r="Z14" s="15">
        <v>8178.621300000001</v>
      </c>
      <c r="AA14" s="15">
        <v>7896.455199999999</v>
      </c>
      <c r="AB14" s="34">
        <v>7724.3249</v>
      </c>
      <c r="AC14" s="34">
        <v>7546.2597</v>
      </c>
      <c r="AD14" s="34">
        <v>7545.443499999999</v>
      </c>
      <c r="AE14" s="34">
        <v>7294.772900000001</v>
      </c>
      <c r="AF14" s="34">
        <v>6947.5231</v>
      </c>
      <c r="AG14" s="34">
        <v>6908.8836</v>
      </c>
    </row>
    <row r="15" spans="1:33" ht="24">
      <c r="A15" s="4" t="s">
        <v>69</v>
      </c>
      <c r="B15" s="11" t="s">
        <v>12</v>
      </c>
      <c r="C15" s="11" t="s">
        <v>12</v>
      </c>
      <c r="D15" s="11" t="s">
        <v>12</v>
      </c>
      <c r="E15" s="11" t="s">
        <v>12</v>
      </c>
      <c r="F15" s="11" t="s">
        <v>12</v>
      </c>
      <c r="G15" s="11" t="s">
        <v>12</v>
      </c>
      <c r="H15" s="11" t="s">
        <v>12</v>
      </c>
      <c r="I15" s="10">
        <v>1835.833</v>
      </c>
      <c r="J15" s="10">
        <v>1966.534</v>
      </c>
      <c r="K15" s="10">
        <v>2314.909</v>
      </c>
      <c r="L15" s="10">
        <v>2022.343</v>
      </c>
      <c r="M15" s="10">
        <v>2215.409</v>
      </c>
      <c r="N15" s="10">
        <v>2053.948</v>
      </c>
      <c r="O15" s="10">
        <v>2352.902</v>
      </c>
      <c r="P15" s="10">
        <v>2103.323</v>
      </c>
      <c r="Q15" s="10">
        <v>2011.709</v>
      </c>
      <c r="R15" s="10">
        <v>1822.021</v>
      </c>
      <c r="S15" s="10">
        <v>1795.4431</v>
      </c>
      <c r="T15" s="10">
        <v>2004.9031</v>
      </c>
      <c r="U15" s="10">
        <v>2086.1799</v>
      </c>
      <c r="V15" s="10">
        <v>1706.9009999999998</v>
      </c>
      <c r="W15" s="10">
        <v>1908.4360000000001</v>
      </c>
      <c r="X15" s="10">
        <v>1880.3276</v>
      </c>
      <c r="Y15" s="10">
        <v>1848.6686000000002</v>
      </c>
      <c r="Z15" s="10">
        <v>1908.9987</v>
      </c>
      <c r="AA15" s="10">
        <v>1865.3431</v>
      </c>
      <c r="AB15" s="10">
        <v>1783.7639</v>
      </c>
      <c r="AC15" s="10">
        <v>1720.4514</v>
      </c>
      <c r="AD15" s="10">
        <v>1646.8084</v>
      </c>
      <c r="AE15" s="40">
        <v>1652.9412</v>
      </c>
      <c r="AF15" s="10">
        <v>1589.7882</v>
      </c>
      <c r="AG15" s="10">
        <v>1576.1625</v>
      </c>
    </row>
    <row r="16" spans="1:33" ht="12.75" customHeight="1">
      <c r="A16" s="4" t="s">
        <v>5</v>
      </c>
      <c r="B16" s="11" t="s">
        <v>12</v>
      </c>
      <c r="C16" s="11" t="s">
        <v>12</v>
      </c>
      <c r="D16" s="11" t="s">
        <v>12</v>
      </c>
      <c r="E16" s="11" t="s">
        <v>12</v>
      </c>
      <c r="F16" s="11" t="s">
        <v>12</v>
      </c>
      <c r="G16" s="11" t="s">
        <v>12</v>
      </c>
      <c r="H16" s="11" t="s">
        <v>12</v>
      </c>
      <c r="I16" s="10">
        <v>1069.806</v>
      </c>
      <c r="J16" s="10">
        <v>994.0959999999999</v>
      </c>
      <c r="K16" s="10">
        <v>949.683</v>
      </c>
      <c r="L16" s="10">
        <v>913.1629999999999</v>
      </c>
      <c r="M16" s="10">
        <v>888.545</v>
      </c>
      <c r="N16" s="10">
        <v>900.105</v>
      </c>
      <c r="O16" s="10">
        <v>975.485</v>
      </c>
      <c r="P16" s="10">
        <v>935.5110000000001</v>
      </c>
      <c r="Q16" s="10">
        <v>961.086</v>
      </c>
      <c r="R16" s="10">
        <v>914.7059999999999</v>
      </c>
      <c r="S16" s="10">
        <v>892.6870999999999</v>
      </c>
      <c r="T16" s="10">
        <v>929.5613999999999</v>
      </c>
      <c r="U16" s="10">
        <v>891.1892</v>
      </c>
      <c r="V16" s="10">
        <v>871.3380999999999</v>
      </c>
      <c r="W16" s="10">
        <v>872.2115</v>
      </c>
      <c r="X16" s="10">
        <v>914.5906000000001</v>
      </c>
      <c r="Y16" s="10">
        <v>881.8</v>
      </c>
      <c r="Z16" s="10">
        <v>826.0822000000001</v>
      </c>
      <c r="AA16" s="10">
        <v>813.4134</v>
      </c>
      <c r="AB16" s="10">
        <v>820.4266</v>
      </c>
      <c r="AC16" s="10">
        <v>781.0319000000001</v>
      </c>
      <c r="AD16" s="10">
        <v>813.2218</v>
      </c>
      <c r="AE16" s="10">
        <v>778.2853</v>
      </c>
      <c r="AF16" s="10">
        <v>737.1934</v>
      </c>
      <c r="AG16" s="10">
        <v>727.0461</v>
      </c>
    </row>
    <row r="17" spans="1:33" ht="12.75" customHeight="1">
      <c r="A17" s="4" t="s">
        <v>6</v>
      </c>
      <c r="B17" s="11" t="s">
        <v>12</v>
      </c>
      <c r="C17" s="11" t="s">
        <v>12</v>
      </c>
      <c r="D17" s="11" t="s">
        <v>12</v>
      </c>
      <c r="E17" s="11" t="s">
        <v>12</v>
      </c>
      <c r="F17" s="11" t="s">
        <v>12</v>
      </c>
      <c r="G17" s="11" t="s">
        <v>12</v>
      </c>
      <c r="H17" s="11" t="s">
        <v>12</v>
      </c>
      <c r="I17" s="10">
        <v>1451.854</v>
      </c>
      <c r="J17" s="10">
        <v>1414.167</v>
      </c>
      <c r="K17" s="10">
        <v>1345.435</v>
      </c>
      <c r="L17" s="10">
        <v>1272.348</v>
      </c>
      <c r="M17" s="10">
        <v>1434.4479999999999</v>
      </c>
      <c r="N17" s="10">
        <v>1465.001</v>
      </c>
      <c r="O17" s="10">
        <v>1434.356</v>
      </c>
      <c r="P17" s="10">
        <v>1342.383</v>
      </c>
      <c r="Q17" s="10">
        <v>1464.132</v>
      </c>
      <c r="R17" s="10">
        <v>1542.683</v>
      </c>
      <c r="S17" s="10">
        <v>1405.7882</v>
      </c>
      <c r="T17" s="10">
        <v>1441.9301</v>
      </c>
      <c r="U17" s="10">
        <v>1533.4662</v>
      </c>
      <c r="V17" s="10">
        <v>1397.6183999999998</v>
      </c>
      <c r="W17" s="10">
        <v>1422.9746</v>
      </c>
      <c r="X17" s="10">
        <v>1664.6664</v>
      </c>
      <c r="Y17" s="10">
        <v>1567.3566</v>
      </c>
      <c r="Z17" s="10">
        <v>1632.7669</v>
      </c>
      <c r="AA17" s="10">
        <v>1548.2111</v>
      </c>
      <c r="AB17" s="10">
        <v>1534.1879000000001</v>
      </c>
      <c r="AC17" s="10">
        <v>1528.3443</v>
      </c>
      <c r="AD17" s="10">
        <v>1572.4437</v>
      </c>
      <c r="AE17" s="10">
        <v>1529.0921</v>
      </c>
      <c r="AF17" s="10">
        <v>1490.5796</v>
      </c>
      <c r="AG17" s="10">
        <v>1548.2315</v>
      </c>
    </row>
    <row r="18" spans="1:33" ht="12.75">
      <c r="A18" s="4" t="s">
        <v>7</v>
      </c>
      <c r="B18" s="11" t="s">
        <v>12</v>
      </c>
      <c r="C18" s="11" t="s">
        <v>12</v>
      </c>
      <c r="D18" s="11" t="s">
        <v>12</v>
      </c>
      <c r="E18" s="11" t="s">
        <v>12</v>
      </c>
      <c r="F18" s="11" t="s">
        <v>12</v>
      </c>
      <c r="G18" s="11" t="s">
        <v>12</v>
      </c>
      <c r="H18" s="11" t="s">
        <v>12</v>
      </c>
      <c r="I18" s="10">
        <v>649.279</v>
      </c>
      <c r="J18" s="10">
        <v>565.836</v>
      </c>
      <c r="K18" s="10">
        <v>571.251</v>
      </c>
      <c r="L18" s="10">
        <v>594.925</v>
      </c>
      <c r="M18" s="10">
        <v>622.412</v>
      </c>
      <c r="N18" s="10">
        <v>601.617</v>
      </c>
      <c r="O18" s="10">
        <v>658.996</v>
      </c>
      <c r="P18" s="10">
        <v>620.3520000000001</v>
      </c>
      <c r="Q18" s="10">
        <v>603.527</v>
      </c>
      <c r="R18" s="10">
        <v>569.704</v>
      </c>
      <c r="S18" s="10">
        <v>552.2886000000001</v>
      </c>
      <c r="T18" s="10">
        <v>587.7128</v>
      </c>
      <c r="U18" s="10">
        <v>594.9277</v>
      </c>
      <c r="V18" s="10">
        <v>503.1079</v>
      </c>
      <c r="W18" s="10">
        <v>555.0264</v>
      </c>
      <c r="X18" s="10">
        <v>526.2465</v>
      </c>
      <c r="Y18" s="10">
        <v>506.7107</v>
      </c>
      <c r="Z18" s="10">
        <v>474.14040000000006</v>
      </c>
      <c r="AA18" s="10">
        <v>449.3701</v>
      </c>
      <c r="AB18" s="10">
        <v>412.15739999999994</v>
      </c>
      <c r="AC18" s="10">
        <v>399.1735</v>
      </c>
      <c r="AD18" s="10">
        <v>411.22169999999994</v>
      </c>
      <c r="AE18" s="10">
        <v>396.6218</v>
      </c>
      <c r="AF18" s="10">
        <v>377.96410000000003</v>
      </c>
      <c r="AG18" s="10">
        <v>360.0494</v>
      </c>
    </row>
    <row r="19" spans="1:33" ht="12.75">
      <c r="A19" s="4" t="s">
        <v>8</v>
      </c>
      <c r="B19" s="11" t="s">
        <v>12</v>
      </c>
      <c r="C19" s="11" t="s">
        <v>12</v>
      </c>
      <c r="D19" s="11" t="s">
        <v>12</v>
      </c>
      <c r="E19" s="11" t="s">
        <v>12</v>
      </c>
      <c r="F19" s="11" t="s">
        <v>12</v>
      </c>
      <c r="G19" s="11" t="s">
        <v>12</v>
      </c>
      <c r="H19" s="11" t="s">
        <v>12</v>
      </c>
      <c r="I19" s="10">
        <v>1038.9209999999998</v>
      </c>
      <c r="J19" s="10">
        <v>858.3</v>
      </c>
      <c r="K19" s="10">
        <v>906.271</v>
      </c>
      <c r="L19" s="10">
        <v>995.433</v>
      </c>
      <c r="M19" s="10">
        <v>974.47</v>
      </c>
      <c r="N19" s="10">
        <v>902.274</v>
      </c>
      <c r="O19" s="10">
        <v>1006.825</v>
      </c>
      <c r="P19" s="10">
        <v>978.375</v>
      </c>
      <c r="Q19" s="10">
        <v>949.8530000000001</v>
      </c>
      <c r="R19" s="10">
        <v>913.865</v>
      </c>
      <c r="S19" s="10">
        <v>889.2208</v>
      </c>
      <c r="T19" s="10">
        <v>940.2461</v>
      </c>
      <c r="U19" s="10">
        <v>898.5629000000001</v>
      </c>
      <c r="V19" s="10">
        <v>734.4638</v>
      </c>
      <c r="W19" s="10">
        <v>831.2731</v>
      </c>
      <c r="X19" s="10">
        <v>781.4662999999999</v>
      </c>
      <c r="Y19" s="10">
        <v>754.3695</v>
      </c>
      <c r="Z19" s="10">
        <v>728.5564</v>
      </c>
      <c r="AA19" s="10">
        <v>674.5640999999999</v>
      </c>
      <c r="AB19" s="10">
        <v>615.0346</v>
      </c>
      <c r="AC19" s="10">
        <v>594.8140000000001</v>
      </c>
      <c r="AD19" s="10">
        <v>598.1453</v>
      </c>
      <c r="AE19" s="10">
        <v>594.769</v>
      </c>
      <c r="AF19" s="10">
        <v>550.9049</v>
      </c>
      <c r="AG19" s="10">
        <v>534.6897</v>
      </c>
    </row>
    <row r="20" spans="1:33" ht="12.75">
      <c r="A20" s="4" t="s">
        <v>9</v>
      </c>
      <c r="B20" s="11" t="s">
        <v>12</v>
      </c>
      <c r="C20" s="11" t="s">
        <v>12</v>
      </c>
      <c r="D20" s="11" t="s">
        <v>12</v>
      </c>
      <c r="E20" s="11" t="s">
        <v>12</v>
      </c>
      <c r="F20" s="11" t="s">
        <v>12</v>
      </c>
      <c r="G20" s="11" t="s">
        <v>12</v>
      </c>
      <c r="H20" s="11" t="s">
        <v>12</v>
      </c>
      <c r="I20" s="10">
        <v>957.1479999999999</v>
      </c>
      <c r="J20" s="10">
        <v>928.249</v>
      </c>
      <c r="K20" s="10">
        <v>863.0780000000001</v>
      </c>
      <c r="L20" s="10">
        <v>985.38</v>
      </c>
      <c r="M20" s="10">
        <v>951.742</v>
      </c>
      <c r="N20" s="10">
        <v>940.8190000000001</v>
      </c>
      <c r="O20" s="10">
        <v>971.9879999999999</v>
      </c>
      <c r="P20" s="10">
        <v>914.684</v>
      </c>
      <c r="Q20" s="10">
        <v>930.1389999999999</v>
      </c>
      <c r="R20" s="10">
        <v>881.501</v>
      </c>
      <c r="S20" s="10">
        <v>845.1458</v>
      </c>
      <c r="T20" s="10">
        <v>889.6969999999999</v>
      </c>
      <c r="U20" s="10">
        <v>863.5707</v>
      </c>
      <c r="V20" s="10">
        <v>726.3829</v>
      </c>
      <c r="W20" s="10">
        <v>812.6276</v>
      </c>
      <c r="X20" s="10">
        <v>759.6038</v>
      </c>
      <c r="Y20" s="10">
        <v>718.4096999999999</v>
      </c>
      <c r="Z20" s="10">
        <v>720.1549</v>
      </c>
      <c r="AA20" s="10">
        <v>674.4221</v>
      </c>
      <c r="AB20" s="10">
        <v>626.9069999999999</v>
      </c>
      <c r="AC20" s="10">
        <v>627.5924</v>
      </c>
      <c r="AD20" s="10">
        <v>608.8235</v>
      </c>
      <c r="AE20" s="10">
        <v>601.6154</v>
      </c>
      <c r="AF20" s="10">
        <v>575.5899000000001</v>
      </c>
      <c r="AG20" s="10">
        <v>550.9289</v>
      </c>
    </row>
    <row r="21" spans="1:33" ht="12.75">
      <c r="A21" s="4" t="s">
        <v>10</v>
      </c>
      <c r="B21" s="11" t="s">
        <v>12</v>
      </c>
      <c r="C21" s="11" t="s">
        <v>12</v>
      </c>
      <c r="D21" s="11" t="s">
        <v>12</v>
      </c>
      <c r="E21" s="11" t="s">
        <v>12</v>
      </c>
      <c r="F21" s="11" t="s">
        <v>12</v>
      </c>
      <c r="G21" s="11" t="s">
        <v>12</v>
      </c>
      <c r="H21" s="11" t="s">
        <v>12</v>
      </c>
      <c r="I21" s="10">
        <v>166.788</v>
      </c>
      <c r="J21" s="10">
        <v>154.645</v>
      </c>
      <c r="K21" s="10">
        <v>164.44400000000002</v>
      </c>
      <c r="L21" s="10">
        <v>177.962</v>
      </c>
      <c r="M21" s="10">
        <v>206.89899999999997</v>
      </c>
      <c r="N21" s="10">
        <v>209.50100000000003</v>
      </c>
      <c r="O21" s="10">
        <v>199.829</v>
      </c>
      <c r="P21" s="10">
        <v>217.046</v>
      </c>
      <c r="Q21" s="10">
        <v>241.599</v>
      </c>
      <c r="R21" s="10">
        <v>239.08800000000002</v>
      </c>
      <c r="S21" s="10">
        <v>243.9514</v>
      </c>
      <c r="T21" s="10">
        <v>219.8222</v>
      </c>
      <c r="U21" s="10">
        <v>211.7147</v>
      </c>
      <c r="V21" s="10">
        <v>194.44819999999999</v>
      </c>
      <c r="W21" s="10">
        <v>207.1855</v>
      </c>
      <c r="X21" s="10">
        <v>208.2531</v>
      </c>
      <c r="Y21" s="10">
        <v>194.3125</v>
      </c>
      <c r="Z21" s="10">
        <v>207.1319</v>
      </c>
      <c r="AA21" s="10">
        <v>201.12619999999998</v>
      </c>
      <c r="AB21" s="10">
        <v>201.443</v>
      </c>
      <c r="AC21" s="10">
        <v>201.4362</v>
      </c>
      <c r="AD21" s="10">
        <v>207.3426</v>
      </c>
      <c r="AE21" s="53">
        <v>190.9265</v>
      </c>
      <c r="AF21" s="10">
        <v>181.222</v>
      </c>
      <c r="AG21" s="10">
        <v>168.9416</v>
      </c>
    </row>
    <row r="22" spans="1:33" ht="12.75">
      <c r="A22" s="4" t="s">
        <v>11</v>
      </c>
      <c r="B22" s="11" t="s">
        <v>12</v>
      </c>
      <c r="C22" s="11" t="s">
        <v>12</v>
      </c>
      <c r="D22" s="11" t="s">
        <v>12</v>
      </c>
      <c r="E22" s="11" t="s">
        <v>12</v>
      </c>
      <c r="F22" s="11" t="s">
        <v>12</v>
      </c>
      <c r="G22" s="11" t="s">
        <v>12</v>
      </c>
      <c r="H22" s="11" t="s">
        <v>12</v>
      </c>
      <c r="I22" s="11" t="s">
        <v>12</v>
      </c>
      <c r="J22" s="11" t="s">
        <v>12</v>
      </c>
      <c r="K22" s="10">
        <v>439.87299999999993</v>
      </c>
      <c r="L22" s="10">
        <v>420.842</v>
      </c>
      <c r="M22" s="10">
        <v>389.742</v>
      </c>
      <c r="N22" s="10">
        <v>347.68600000000004</v>
      </c>
      <c r="O22" s="10">
        <v>353.955</v>
      </c>
      <c r="P22" s="10">
        <v>352.13800000000003</v>
      </c>
      <c r="Q22" s="10">
        <v>339.509</v>
      </c>
      <c r="R22" s="10">
        <v>298.615</v>
      </c>
      <c r="S22" s="10">
        <v>398.43919999999997</v>
      </c>
      <c r="T22" s="10">
        <v>424.19440000000003</v>
      </c>
      <c r="U22" s="10">
        <v>472.6537</v>
      </c>
      <c r="V22" s="10">
        <v>406.6314</v>
      </c>
      <c r="W22" s="10">
        <v>427.5978</v>
      </c>
      <c r="X22" s="10">
        <v>394.2949</v>
      </c>
      <c r="Y22" s="10">
        <v>401.6409</v>
      </c>
      <c r="Z22" s="10">
        <v>423.11580000000004</v>
      </c>
      <c r="AA22" s="10">
        <v>428.3555</v>
      </c>
      <c r="AB22" s="10">
        <v>445.51189999999997</v>
      </c>
      <c r="AC22" s="10">
        <v>439.3272</v>
      </c>
      <c r="AD22" s="10">
        <v>454.2916</v>
      </c>
      <c r="AE22" s="10">
        <v>434.51090000000005</v>
      </c>
      <c r="AF22" s="10">
        <v>409.9835</v>
      </c>
      <c r="AG22" s="10">
        <v>400.29789999999997</v>
      </c>
    </row>
    <row r="23" spans="1:33" ht="12.75">
      <c r="A23" s="4" t="s">
        <v>28</v>
      </c>
      <c r="B23" s="11" t="s">
        <v>12</v>
      </c>
      <c r="C23" s="11" t="s">
        <v>12</v>
      </c>
      <c r="D23" s="11" t="s">
        <v>12</v>
      </c>
      <c r="E23" s="11" t="s">
        <v>12</v>
      </c>
      <c r="F23" s="11" t="s">
        <v>12</v>
      </c>
      <c r="G23" s="11" t="s">
        <v>12</v>
      </c>
      <c r="H23" s="11" t="s">
        <v>12</v>
      </c>
      <c r="I23" s="11" t="s">
        <v>12</v>
      </c>
      <c r="J23" s="11" t="s">
        <v>12</v>
      </c>
      <c r="K23" s="10">
        <v>281.4</v>
      </c>
      <c r="L23" s="10">
        <v>338.352</v>
      </c>
      <c r="M23" s="10">
        <v>383.36</v>
      </c>
      <c r="N23" s="10">
        <v>315.275</v>
      </c>
      <c r="O23" s="10">
        <v>388.952</v>
      </c>
      <c r="P23" s="10">
        <v>415.50100000000003</v>
      </c>
      <c r="Q23" s="10">
        <v>409.119</v>
      </c>
      <c r="R23" s="10">
        <v>423.7</v>
      </c>
      <c r="S23" s="10">
        <v>520.971</v>
      </c>
      <c r="T23" s="10">
        <v>459.38710000000003</v>
      </c>
      <c r="U23" s="10">
        <v>520.8929</v>
      </c>
      <c r="V23" s="10">
        <v>439.5966</v>
      </c>
      <c r="W23" s="10">
        <v>517.5742</v>
      </c>
      <c r="X23" s="10">
        <v>489.7943</v>
      </c>
      <c r="Y23" s="10">
        <v>521.7091</v>
      </c>
      <c r="Z23" s="10">
        <v>527.0566</v>
      </c>
      <c r="AA23" s="10">
        <v>515.0481</v>
      </c>
      <c r="AB23" s="10">
        <v>522.7515000000001</v>
      </c>
      <c r="AC23" s="10">
        <v>515.3565</v>
      </c>
      <c r="AD23" s="10">
        <v>525.2349</v>
      </c>
      <c r="AE23" s="10">
        <v>517.077</v>
      </c>
      <c r="AF23" s="10">
        <v>498.58540000000005</v>
      </c>
      <c r="AG23" s="10">
        <v>473.3036</v>
      </c>
    </row>
    <row r="24" spans="1:33" ht="13.5">
      <c r="A24" s="4" t="s">
        <v>87</v>
      </c>
      <c r="B24" s="11" t="s">
        <v>12</v>
      </c>
      <c r="C24" s="11" t="s">
        <v>12</v>
      </c>
      <c r="D24" s="11" t="s">
        <v>12</v>
      </c>
      <c r="E24" s="11" t="s">
        <v>12</v>
      </c>
      <c r="F24" s="11" t="s">
        <v>12</v>
      </c>
      <c r="G24" s="11" t="s">
        <v>12</v>
      </c>
      <c r="H24" s="11" t="s">
        <v>12</v>
      </c>
      <c r="I24" s="10">
        <v>708.02</v>
      </c>
      <c r="J24" s="10">
        <v>651.2</v>
      </c>
      <c r="K24" s="10">
        <v>356.127</v>
      </c>
      <c r="L24" s="10">
        <v>355.06100000000004</v>
      </c>
      <c r="M24" s="10">
        <v>442.591</v>
      </c>
      <c r="N24" s="10">
        <v>533.57</v>
      </c>
      <c r="O24" s="10">
        <v>487.67600000000004</v>
      </c>
      <c r="P24" s="10">
        <v>493.541</v>
      </c>
      <c r="Q24" s="10">
        <v>528.981</v>
      </c>
      <c r="R24" s="10">
        <v>478.47799999999995</v>
      </c>
      <c r="S24" s="10">
        <v>552.0890999999999</v>
      </c>
      <c r="T24" s="10">
        <v>587.1713</v>
      </c>
      <c r="U24" s="10">
        <v>491.6573</v>
      </c>
      <c r="V24" s="10">
        <v>519.3061</v>
      </c>
      <c r="W24" s="10">
        <v>550.588</v>
      </c>
      <c r="X24" s="10">
        <v>606.161</v>
      </c>
      <c r="Y24" s="10">
        <v>650.3377</v>
      </c>
      <c r="Z24" s="10">
        <v>654.4735</v>
      </c>
      <c r="AA24" s="10">
        <v>649.7517</v>
      </c>
      <c r="AB24" s="10">
        <v>676.4015999999999</v>
      </c>
      <c r="AC24" s="10">
        <v>653.7876</v>
      </c>
      <c r="AD24" s="10">
        <v>621.7382</v>
      </c>
      <c r="AE24" s="10">
        <v>512.8934</v>
      </c>
      <c r="AF24" s="10">
        <v>455.93649999999997</v>
      </c>
      <c r="AG24" s="10">
        <v>489.6456</v>
      </c>
    </row>
    <row r="25" spans="1:33" ht="23.25" customHeight="1">
      <c r="A25" s="9" t="s">
        <v>24</v>
      </c>
      <c r="B25" s="43">
        <v>300</v>
      </c>
      <c r="C25" s="41">
        <v>287</v>
      </c>
      <c r="D25" s="41">
        <v>352</v>
      </c>
      <c r="E25" s="41">
        <v>339</v>
      </c>
      <c r="F25" s="41">
        <v>280</v>
      </c>
      <c r="G25" s="41">
        <v>272</v>
      </c>
      <c r="H25" s="41">
        <v>264.852</v>
      </c>
      <c r="I25" s="41">
        <v>307.404</v>
      </c>
      <c r="J25" s="41">
        <v>217.875</v>
      </c>
      <c r="K25" s="41">
        <v>324.257</v>
      </c>
      <c r="L25" s="41">
        <v>252.433</v>
      </c>
      <c r="M25" s="41">
        <v>362.467</v>
      </c>
      <c r="N25" s="41">
        <v>430.53100000000006</v>
      </c>
      <c r="O25" s="41">
        <v>488.39</v>
      </c>
      <c r="P25" s="41">
        <v>361.32</v>
      </c>
      <c r="Q25" s="41">
        <v>355.363</v>
      </c>
      <c r="R25" s="41">
        <v>313.778</v>
      </c>
      <c r="S25" s="41">
        <v>381.0692</v>
      </c>
      <c r="T25" s="41">
        <v>859.3785</v>
      </c>
      <c r="U25" s="41">
        <v>926.9698000000001</v>
      </c>
      <c r="V25" s="41">
        <v>644.5242000000001</v>
      </c>
      <c r="W25" s="41">
        <v>913.5354</v>
      </c>
      <c r="X25" s="41">
        <v>894.9649999999999</v>
      </c>
      <c r="Y25" s="41">
        <v>860.6102000000001</v>
      </c>
      <c r="Z25" s="41">
        <v>857.3713</v>
      </c>
      <c r="AA25" s="41">
        <v>1066.7387</v>
      </c>
      <c r="AB25" s="35">
        <v>996.3992000000001</v>
      </c>
      <c r="AC25" s="35">
        <v>1083.1162</v>
      </c>
      <c r="AD25" s="35">
        <v>1268.913</v>
      </c>
      <c r="AE25" s="35">
        <v>1100.7548000000002</v>
      </c>
      <c r="AF25" s="35">
        <v>1004.9082000000001</v>
      </c>
      <c r="AG25" s="35">
        <v>1224.0774</v>
      </c>
    </row>
    <row r="26" spans="1:33" s="1" customFormat="1" ht="12">
      <c r="A26" s="14" t="s">
        <v>26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36"/>
      <c r="AC26" s="36"/>
      <c r="AD26" s="36"/>
      <c r="AE26" s="36"/>
      <c r="AF26" s="36"/>
      <c r="AG26" s="36"/>
    </row>
    <row r="27" spans="1:33" ht="36.75" customHeight="1">
      <c r="A27" s="3" t="s">
        <v>21</v>
      </c>
      <c r="B27" s="10">
        <v>1064.96</v>
      </c>
      <c r="C27" s="10">
        <v>969.91</v>
      </c>
      <c r="D27" s="10">
        <v>1041.81</v>
      </c>
      <c r="E27" s="10">
        <v>1305.78</v>
      </c>
      <c r="F27" s="10">
        <v>1237.17</v>
      </c>
      <c r="G27" s="10">
        <v>1502.08</v>
      </c>
      <c r="H27" s="10">
        <v>1302.653</v>
      </c>
      <c r="I27" s="10">
        <v>1431.7469999999998</v>
      </c>
      <c r="J27" s="10">
        <v>1264.033</v>
      </c>
      <c r="K27" s="10">
        <v>1162.751</v>
      </c>
      <c r="L27" s="10">
        <v>1100.944</v>
      </c>
      <c r="M27" s="10">
        <v>981.165</v>
      </c>
      <c r="N27" s="10">
        <v>1020.372</v>
      </c>
      <c r="O27" s="10">
        <v>1089.9180000000001</v>
      </c>
      <c r="P27" s="10">
        <v>1139.266</v>
      </c>
      <c r="Q27" s="10">
        <v>983.9889999999999</v>
      </c>
      <c r="R27" s="10">
        <v>969.574</v>
      </c>
      <c r="S27" s="10">
        <v>937.8754000000001</v>
      </c>
      <c r="T27" s="10">
        <v>965.4285</v>
      </c>
      <c r="U27" s="10">
        <v>950.3632</v>
      </c>
      <c r="V27" s="10">
        <v>637.9394</v>
      </c>
      <c r="W27" s="10">
        <v>889.4445</v>
      </c>
      <c r="X27" s="10">
        <v>746.9907000000001</v>
      </c>
      <c r="Y27" s="10">
        <v>745.6944000000001</v>
      </c>
      <c r="Z27" s="10">
        <v>658.1261000000001</v>
      </c>
      <c r="AA27" s="10">
        <v>599.418</v>
      </c>
      <c r="AB27" s="10">
        <v>472.90690000000006</v>
      </c>
      <c r="AC27" s="10">
        <v>437.0589</v>
      </c>
      <c r="AD27" s="10">
        <v>408.7928</v>
      </c>
      <c r="AE27" s="10">
        <v>404.643</v>
      </c>
      <c r="AF27" s="10">
        <v>392.2677</v>
      </c>
      <c r="AG27" s="10">
        <v>370.3642</v>
      </c>
    </row>
    <row r="28" spans="1:33" ht="12" customHeight="1">
      <c r="A28" s="3" t="s">
        <v>70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</row>
    <row r="29" spans="1:33" ht="12" customHeight="1">
      <c r="A29" s="4" t="s">
        <v>36</v>
      </c>
      <c r="B29" s="10">
        <v>233.65</v>
      </c>
      <c r="C29" s="10">
        <v>272.05</v>
      </c>
      <c r="D29" s="10">
        <v>365.39</v>
      </c>
      <c r="E29" s="10">
        <v>453.99</v>
      </c>
      <c r="F29" s="10">
        <v>468.48</v>
      </c>
      <c r="G29" s="10">
        <v>397.72</v>
      </c>
      <c r="H29" s="10">
        <v>304.052</v>
      </c>
      <c r="I29" s="10">
        <v>286.107</v>
      </c>
      <c r="J29" s="10">
        <v>219.7</v>
      </c>
      <c r="K29" s="10">
        <v>184.987</v>
      </c>
      <c r="L29" s="10">
        <v>200.496</v>
      </c>
      <c r="M29" s="10">
        <v>196.31400000000002</v>
      </c>
      <c r="N29" s="10">
        <v>164.993</v>
      </c>
      <c r="O29" s="10">
        <v>185.495</v>
      </c>
      <c r="P29" s="10">
        <v>174.579</v>
      </c>
      <c r="Q29" s="10">
        <v>191.635</v>
      </c>
      <c r="R29" s="10">
        <v>133.765</v>
      </c>
      <c r="S29" s="10">
        <v>131.4194</v>
      </c>
      <c r="T29" s="10">
        <v>156.6361</v>
      </c>
      <c r="U29" s="10">
        <v>158.684</v>
      </c>
      <c r="V29" s="10">
        <v>127.13810000000001</v>
      </c>
      <c r="W29" s="10">
        <v>195.4281</v>
      </c>
      <c r="X29" s="10">
        <v>217.95239999999998</v>
      </c>
      <c r="Y29" s="10">
        <v>238.0504</v>
      </c>
      <c r="Z29" s="10">
        <v>249.0296</v>
      </c>
      <c r="AA29" s="10">
        <v>273.1061</v>
      </c>
      <c r="AB29" s="10">
        <v>300.1484</v>
      </c>
      <c r="AC29" s="10">
        <v>305.913</v>
      </c>
      <c r="AD29" s="10">
        <v>313.8082</v>
      </c>
      <c r="AE29" s="10">
        <v>272.0082</v>
      </c>
      <c r="AF29" s="10">
        <v>270.03090000000003</v>
      </c>
      <c r="AG29" s="10">
        <v>280.7758</v>
      </c>
    </row>
    <row r="30" spans="1:33" ht="12" customHeight="1">
      <c r="A30" s="4" t="s">
        <v>65</v>
      </c>
      <c r="B30" s="10">
        <v>12.17</v>
      </c>
      <c r="C30" s="10">
        <v>8.94</v>
      </c>
      <c r="D30" s="10">
        <v>8.19</v>
      </c>
      <c r="E30" s="10">
        <v>13.79</v>
      </c>
      <c r="F30" s="10">
        <v>13.74</v>
      </c>
      <c r="G30" s="10">
        <v>15.4</v>
      </c>
      <c r="H30" s="10">
        <v>9.387</v>
      </c>
      <c r="I30" s="10">
        <v>12.309000000000001</v>
      </c>
      <c r="J30" s="10">
        <v>6.702</v>
      </c>
      <c r="K30" s="10">
        <v>10.361</v>
      </c>
      <c r="L30" s="10">
        <v>9.9</v>
      </c>
      <c r="M30" s="10">
        <v>18.074</v>
      </c>
      <c r="N30" s="10">
        <v>14.148</v>
      </c>
      <c r="O30" s="10">
        <v>8.674</v>
      </c>
      <c r="P30" s="10">
        <v>10.353</v>
      </c>
      <c r="Q30" s="10">
        <v>11.626999999999999</v>
      </c>
      <c r="R30" s="10">
        <v>12.583</v>
      </c>
      <c r="S30" s="10">
        <v>4.4215</v>
      </c>
      <c r="T30" s="10">
        <v>14.5071</v>
      </c>
      <c r="U30" s="10">
        <v>12.3276</v>
      </c>
      <c r="V30" s="10">
        <v>13.147200000000002</v>
      </c>
      <c r="W30" s="10">
        <v>18.3423</v>
      </c>
      <c r="X30" s="10">
        <v>23.6111</v>
      </c>
      <c r="Y30" s="10">
        <v>17.8026</v>
      </c>
      <c r="Z30" s="10">
        <v>18.5708</v>
      </c>
      <c r="AA30" s="10">
        <v>21.854300000000002</v>
      </c>
      <c r="AB30" s="10">
        <v>21.167099999999998</v>
      </c>
      <c r="AC30" s="10">
        <v>21.8692</v>
      </c>
      <c r="AD30" s="10">
        <v>19.1749</v>
      </c>
      <c r="AE30" s="10">
        <v>16.7444</v>
      </c>
      <c r="AF30" s="10">
        <v>15.8911</v>
      </c>
      <c r="AG30" s="10">
        <v>42.1495</v>
      </c>
    </row>
    <row r="31" spans="1:33" ht="12" customHeight="1">
      <c r="A31" s="3" t="s">
        <v>71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F31" s="10"/>
      <c r="AG31" s="10"/>
    </row>
    <row r="32" spans="1:33" ht="12" customHeight="1">
      <c r="A32" s="4" t="s">
        <v>36</v>
      </c>
      <c r="B32" s="10">
        <v>670.7</v>
      </c>
      <c r="C32" s="10">
        <v>689.21</v>
      </c>
      <c r="D32" s="10">
        <v>687.37</v>
      </c>
      <c r="E32" s="10">
        <v>774.37</v>
      </c>
      <c r="F32" s="10">
        <v>976.48</v>
      </c>
      <c r="G32" s="10">
        <v>1019.51</v>
      </c>
      <c r="H32" s="10">
        <v>891.2139999999999</v>
      </c>
      <c r="I32" s="10">
        <v>906.3889999999999</v>
      </c>
      <c r="J32" s="10">
        <v>700.4440000000001</v>
      </c>
      <c r="K32" s="10">
        <v>612.958</v>
      </c>
      <c r="L32" s="10">
        <v>637.733</v>
      </c>
      <c r="M32" s="10">
        <v>652.684</v>
      </c>
      <c r="N32" s="10">
        <v>573.845</v>
      </c>
      <c r="O32" s="10">
        <v>611.585</v>
      </c>
      <c r="P32" s="10">
        <v>628.972</v>
      </c>
      <c r="Q32" s="10">
        <v>635.2610000000001</v>
      </c>
      <c r="R32" s="10">
        <v>593.555</v>
      </c>
      <c r="S32" s="10">
        <v>715.4493</v>
      </c>
      <c r="T32" s="10">
        <v>745.3235</v>
      </c>
      <c r="U32" s="10">
        <v>802.5921999999999</v>
      </c>
      <c r="V32" s="10">
        <v>639.8131000000001</v>
      </c>
      <c r="W32" s="10">
        <v>913.6809</v>
      </c>
      <c r="X32" s="10">
        <v>900.9787</v>
      </c>
      <c r="Y32" s="10">
        <v>957.9811</v>
      </c>
      <c r="Z32" s="10">
        <v>1018.2402</v>
      </c>
      <c r="AA32" s="10">
        <v>1084.2365</v>
      </c>
      <c r="AB32" s="10">
        <v>1163.3022</v>
      </c>
      <c r="AC32" s="10">
        <v>1163.685</v>
      </c>
      <c r="AD32" s="10">
        <v>1092.7540000000001</v>
      </c>
      <c r="AE32" s="10">
        <v>1046</v>
      </c>
      <c r="AF32" s="10">
        <v>1032.0202</v>
      </c>
      <c r="AG32" s="10">
        <v>951.871</v>
      </c>
    </row>
    <row r="33" spans="1:33" ht="12" customHeight="1">
      <c r="A33" s="4" t="s">
        <v>65</v>
      </c>
      <c r="B33" s="10">
        <v>105.13</v>
      </c>
      <c r="C33" s="10">
        <v>61.3</v>
      </c>
      <c r="D33" s="10">
        <v>84.32</v>
      </c>
      <c r="E33" s="10">
        <v>335.66</v>
      </c>
      <c r="F33" s="10">
        <v>210.49</v>
      </c>
      <c r="G33" s="10">
        <v>213.53</v>
      </c>
      <c r="H33" s="10">
        <v>51.1</v>
      </c>
      <c r="I33" s="10">
        <v>40.15</v>
      </c>
      <c r="J33" s="10">
        <v>26.141000000000002</v>
      </c>
      <c r="K33" s="10">
        <v>31.587</v>
      </c>
      <c r="L33" s="10">
        <v>30.305</v>
      </c>
      <c r="M33" s="10">
        <v>44.38</v>
      </c>
      <c r="N33" s="10">
        <v>30.505</v>
      </c>
      <c r="O33" s="10">
        <v>18.747999999999998</v>
      </c>
      <c r="P33" s="10">
        <v>22.908</v>
      </c>
      <c r="Q33" s="10">
        <v>37.742000000000004</v>
      </c>
      <c r="R33" s="10">
        <v>33.53099999999999</v>
      </c>
      <c r="S33" s="10">
        <v>47.5092</v>
      </c>
      <c r="T33" s="10">
        <v>37.692</v>
      </c>
      <c r="U33" s="10">
        <v>65.5239</v>
      </c>
      <c r="V33" s="10">
        <v>41.201499999999996</v>
      </c>
      <c r="W33" s="10">
        <v>27.9048</v>
      </c>
      <c r="X33" s="10">
        <v>8.7128</v>
      </c>
      <c r="Y33" s="10">
        <v>11.7253</v>
      </c>
      <c r="Z33" s="10">
        <v>10.319700000000001</v>
      </c>
      <c r="AA33" s="10">
        <v>13.346799999999998</v>
      </c>
      <c r="AB33" s="10">
        <v>9.7606</v>
      </c>
      <c r="AC33" s="10">
        <v>9.7875</v>
      </c>
      <c r="AD33" s="10">
        <v>9.2756</v>
      </c>
      <c r="AE33" s="10">
        <v>8.426</v>
      </c>
      <c r="AF33" s="10">
        <v>7.740900000000001</v>
      </c>
      <c r="AG33" s="10">
        <v>7.307</v>
      </c>
    </row>
    <row r="34" spans="1:33" ht="12.75">
      <c r="A34" s="5"/>
      <c r="B34" s="8"/>
      <c r="C34" s="8"/>
      <c r="D34" s="8"/>
      <c r="E34" s="8"/>
      <c r="F34" s="8"/>
      <c r="G34" s="8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W34" s="55"/>
      <c r="AD34" s="42"/>
      <c r="AE34" s="42"/>
      <c r="AF34" s="42"/>
      <c r="AG34" s="42"/>
    </row>
    <row r="35" spans="1:33" ht="13.5">
      <c r="A35" s="56"/>
      <c r="B35" s="8"/>
      <c r="C35" s="8"/>
      <c r="D35" s="8"/>
      <c r="E35" s="8"/>
      <c r="F35" s="8"/>
      <c r="G35" s="8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W35" s="55"/>
      <c r="AD35" s="42"/>
      <c r="AE35" s="42"/>
      <c r="AF35" s="42"/>
      <c r="AG35" s="42"/>
    </row>
    <row r="36" spans="2:33" ht="12.75" customHeight="1">
      <c r="B36" s="65" t="s">
        <v>88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</row>
    <row r="37" spans="2:33" ht="12.75" customHeight="1">
      <c r="B37" s="65" t="s">
        <v>89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</row>
    <row r="38" spans="2:33" ht="12.75">
      <c r="B38" s="8"/>
      <c r="C38" s="8"/>
      <c r="D38" s="8"/>
      <c r="E38" s="8"/>
      <c r="F38" s="8"/>
      <c r="G38" s="8"/>
      <c r="W38" s="55"/>
      <c r="AD38" s="42"/>
      <c r="AE38" s="42"/>
      <c r="AF38" s="42"/>
      <c r="AG38" s="42"/>
    </row>
    <row r="39" spans="2:33" ht="12.75">
      <c r="B39" s="8"/>
      <c r="C39" s="8"/>
      <c r="D39" s="8"/>
      <c r="E39" s="8"/>
      <c r="F39" s="8"/>
      <c r="G39" s="8"/>
      <c r="W39" s="55"/>
      <c r="AD39" s="42"/>
      <c r="AE39" s="42"/>
      <c r="AF39" s="42"/>
      <c r="AG39" s="42"/>
    </row>
    <row r="40" spans="2:33" ht="12.75">
      <c r="B40" s="8"/>
      <c r="C40" s="8"/>
      <c r="D40" s="8"/>
      <c r="E40" s="8"/>
      <c r="F40" s="8"/>
      <c r="G40" s="8"/>
      <c r="W40" s="55"/>
      <c r="AD40" s="42"/>
      <c r="AE40" s="42"/>
      <c r="AF40" s="42"/>
      <c r="AG40" s="42"/>
    </row>
    <row r="41" spans="2:33" ht="12.75">
      <c r="B41" s="8"/>
      <c r="C41" s="8"/>
      <c r="D41" s="8"/>
      <c r="E41" s="8"/>
      <c r="F41" s="8"/>
      <c r="G41" s="8"/>
      <c r="W41" s="55"/>
      <c r="AD41" s="42"/>
      <c r="AE41" s="42"/>
      <c r="AF41" s="42"/>
      <c r="AG41" s="42"/>
    </row>
    <row r="42" spans="2:33" ht="12.75">
      <c r="B42" s="8"/>
      <c r="C42" s="8"/>
      <c r="D42" s="8"/>
      <c r="E42" s="8"/>
      <c r="F42" s="8"/>
      <c r="G42" s="8"/>
      <c r="W42" s="55"/>
      <c r="AD42" s="42"/>
      <c r="AE42" s="42"/>
      <c r="AF42" s="42"/>
      <c r="AG42" s="42"/>
    </row>
    <row r="43" spans="2:33" ht="12.75">
      <c r="B43" s="8"/>
      <c r="C43" s="8"/>
      <c r="D43" s="8"/>
      <c r="E43" s="8"/>
      <c r="F43" s="8"/>
      <c r="G43" s="8"/>
      <c r="W43" s="55"/>
      <c r="AD43" s="42"/>
      <c r="AE43" s="42"/>
      <c r="AF43" s="42"/>
      <c r="AG43" s="42"/>
    </row>
    <row r="44" spans="2:33" ht="12.75">
      <c r="B44" s="8"/>
      <c r="C44" s="8"/>
      <c r="D44" s="8"/>
      <c r="E44" s="8"/>
      <c r="F44" s="8"/>
      <c r="G44" s="8"/>
      <c r="AD44" s="42"/>
      <c r="AE44" s="42"/>
      <c r="AF44" s="42"/>
      <c r="AG44" s="42"/>
    </row>
    <row r="45" spans="2:33" ht="12.75">
      <c r="B45" s="8"/>
      <c r="C45" s="8"/>
      <c r="D45" s="8"/>
      <c r="E45" s="8"/>
      <c r="F45" s="8"/>
      <c r="G45" s="8"/>
      <c r="AD45" s="42"/>
      <c r="AE45" s="42"/>
      <c r="AF45" s="42"/>
      <c r="AG45" s="42"/>
    </row>
    <row r="46" spans="2:33" ht="12.75">
      <c r="B46" s="8"/>
      <c r="C46" s="8"/>
      <c r="D46" s="8"/>
      <c r="E46" s="8"/>
      <c r="F46" s="8"/>
      <c r="G46" s="8"/>
      <c r="AD46" s="42"/>
      <c r="AE46" s="42"/>
      <c r="AF46" s="42"/>
      <c r="AG46" s="42"/>
    </row>
    <row r="47" spans="2:33" ht="12.75">
      <c r="B47" s="8"/>
      <c r="C47" s="8"/>
      <c r="D47" s="8"/>
      <c r="E47" s="8"/>
      <c r="F47" s="8"/>
      <c r="G47" s="8"/>
      <c r="AD47" s="48"/>
      <c r="AE47" s="48"/>
      <c r="AF47" s="48"/>
      <c r="AG47" s="48"/>
    </row>
    <row r="48" spans="2:33" ht="12.75">
      <c r="B48" s="38"/>
      <c r="C48" s="38"/>
      <c r="D48" s="38"/>
      <c r="E48" s="38"/>
      <c r="F48" s="38"/>
      <c r="G48" s="38"/>
      <c r="AD48" s="42"/>
      <c r="AE48" s="42"/>
      <c r="AF48" s="42"/>
      <c r="AG48" s="42"/>
    </row>
    <row r="49" spans="2:33" ht="12.75">
      <c r="B49" s="8"/>
      <c r="C49" s="8"/>
      <c r="D49" s="8"/>
      <c r="E49" s="8"/>
      <c r="F49" s="8"/>
      <c r="G49" s="8"/>
      <c r="AD49" s="42"/>
      <c r="AE49" s="42"/>
      <c r="AF49" s="42"/>
      <c r="AG49" s="42"/>
    </row>
    <row r="50" spans="2:33" ht="12.75">
      <c r="B50" s="8"/>
      <c r="C50" s="8"/>
      <c r="D50" s="8"/>
      <c r="E50" s="8"/>
      <c r="F50" s="8"/>
      <c r="G50" s="8"/>
      <c r="AD50" s="42"/>
      <c r="AE50" s="42"/>
      <c r="AF50" s="42"/>
      <c r="AG50" s="42"/>
    </row>
    <row r="51" spans="2:33" ht="12.75">
      <c r="B51" s="8"/>
      <c r="C51" s="8"/>
      <c r="D51" s="8"/>
      <c r="E51" s="8"/>
      <c r="F51" s="8"/>
      <c r="G51" s="8"/>
      <c r="AD51" s="42"/>
      <c r="AE51" s="42"/>
      <c r="AF51" s="42"/>
      <c r="AG51" s="42"/>
    </row>
    <row r="52" spans="2:33" ht="12.75">
      <c r="B52" s="8"/>
      <c r="C52" s="8"/>
      <c r="D52" s="8"/>
      <c r="E52" s="8"/>
      <c r="F52" s="8"/>
      <c r="G52" s="8"/>
      <c r="AD52" s="49"/>
      <c r="AE52" s="49"/>
      <c r="AF52" s="49"/>
      <c r="AG52" s="49"/>
    </row>
    <row r="53" spans="2:33" ht="12.75">
      <c r="B53" s="8"/>
      <c r="C53" s="8"/>
      <c r="D53" s="8"/>
      <c r="E53" s="8"/>
      <c r="F53" s="8"/>
      <c r="G53" s="8"/>
      <c r="AD53" s="42"/>
      <c r="AE53" s="42"/>
      <c r="AF53" s="42"/>
      <c r="AG53" s="42"/>
    </row>
    <row r="54" spans="2:33" ht="12.75">
      <c r="B54" s="8"/>
      <c r="C54" s="8"/>
      <c r="D54" s="8"/>
      <c r="E54" s="8"/>
      <c r="F54" s="8"/>
      <c r="G54" s="8"/>
      <c r="AD54" s="42"/>
      <c r="AE54" s="42"/>
      <c r="AF54" s="42"/>
      <c r="AG54" s="42"/>
    </row>
    <row r="55" spans="2:33" ht="12.75">
      <c r="B55" s="8"/>
      <c r="C55" s="8"/>
      <c r="D55" s="8"/>
      <c r="E55" s="8"/>
      <c r="F55" s="8"/>
      <c r="G55" s="8"/>
      <c r="AD55" s="42"/>
      <c r="AE55" s="42"/>
      <c r="AF55" s="42"/>
      <c r="AG55" s="42"/>
    </row>
    <row r="56" spans="2:33" ht="12.75">
      <c r="B56" s="8"/>
      <c r="C56" s="8"/>
      <c r="D56" s="8"/>
      <c r="E56" s="8"/>
      <c r="F56" s="8"/>
      <c r="G56" s="8"/>
      <c r="AD56" s="42"/>
      <c r="AE56" s="42"/>
      <c r="AF56" s="42"/>
      <c r="AG56" s="42"/>
    </row>
    <row r="57" spans="2:33" ht="12.75">
      <c r="B57" s="8"/>
      <c r="C57" s="8"/>
      <c r="D57" s="8"/>
      <c r="E57" s="8"/>
      <c r="F57" s="8"/>
      <c r="G57" s="8"/>
      <c r="AD57" s="42"/>
      <c r="AE57" s="42"/>
      <c r="AF57" s="42"/>
      <c r="AG57" s="42"/>
    </row>
    <row r="58" spans="2:33" ht="12.75">
      <c r="B58" s="8"/>
      <c r="C58" s="8"/>
      <c r="D58" s="8"/>
      <c r="E58" s="8"/>
      <c r="F58" s="8"/>
      <c r="G58" s="8"/>
      <c r="AD58" s="42"/>
      <c r="AE58" s="42"/>
      <c r="AF58" s="42"/>
      <c r="AG58" s="42"/>
    </row>
    <row r="59" spans="2:33" ht="12.75">
      <c r="B59" s="8"/>
      <c r="C59" s="8"/>
      <c r="D59" s="8"/>
      <c r="E59" s="8"/>
      <c r="F59" s="8"/>
      <c r="G59" s="8"/>
      <c r="AD59" s="49"/>
      <c r="AE59" s="49"/>
      <c r="AF59" s="49"/>
      <c r="AG59" s="49"/>
    </row>
    <row r="60" spans="2:33" ht="12.75">
      <c r="B60" s="8"/>
      <c r="C60" s="8"/>
      <c r="D60" s="8"/>
      <c r="E60" s="8"/>
      <c r="F60" s="8"/>
      <c r="G60" s="8"/>
      <c r="AD60" s="42"/>
      <c r="AE60" s="42"/>
      <c r="AF60" s="42"/>
      <c r="AG60" s="42"/>
    </row>
    <row r="61" spans="2:33" ht="12.75">
      <c r="B61" s="8"/>
      <c r="C61" s="8"/>
      <c r="D61" s="8"/>
      <c r="E61" s="8"/>
      <c r="F61" s="8"/>
      <c r="G61" s="8"/>
      <c r="AD61" s="42"/>
      <c r="AE61" s="42"/>
      <c r="AF61" s="42"/>
      <c r="AG61" s="42"/>
    </row>
    <row r="62" spans="2:33" ht="12.75">
      <c r="B62" s="8"/>
      <c r="C62" s="8"/>
      <c r="D62" s="8"/>
      <c r="E62" s="8"/>
      <c r="F62" s="8"/>
      <c r="G62" s="8"/>
      <c r="AD62" s="42"/>
      <c r="AE62" s="42"/>
      <c r="AF62" s="42"/>
      <c r="AG62" s="42"/>
    </row>
    <row r="63" spans="2:33" ht="12.75">
      <c r="B63" s="8"/>
      <c r="C63" s="8"/>
      <c r="D63" s="8"/>
      <c r="E63" s="8"/>
      <c r="F63" s="8"/>
      <c r="G63" s="8"/>
      <c r="AD63" s="49"/>
      <c r="AE63" s="49"/>
      <c r="AF63" s="49"/>
      <c r="AG63" s="49"/>
    </row>
    <row r="64" spans="2:33" ht="12.75">
      <c r="B64" s="8"/>
      <c r="C64" s="8"/>
      <c r="D64" s="8"/>
      <c r="E64" s="8"/>
      <c r="F64" s="8"/>
      <c r="G64" s="8"/>
      <c r="AD64" s="42"/>
      <c r="AE64" s="42"/>
      <c r="AF64" s="42"/>
      <c r="AG64" s="42"/>
    </row>
    <row r="65" spans="30:33" ht="12.75">
      <c r="AD65" s="42"/>
      <c r="AE65" s="42"/>
      <c r="AF65" s="42"/>
      <c r="AG65" s="42"/>
    </row>
    <row r="66" spans="30:33" ht="12.75">
      <c r="AD66" s="49"/>
      <c r="AE66" s="49"/>
      <c r="AF66" s="49"/>
      <c r="AG66" s="49"/>
    </row>
    <row r="67" spans="2:33" ht="13.5">
      <c r="B67" s="7"/>
      <c r="C67" s="7"/>
      <c r="D67" s="7"/>
      <c r="E67" s="7"/>
      <c r="F67" s="7"/>
      <c r="G67" s="7"/>
      <c r="AD67" s="42"/>
      <c r="AE67" s="42"/>
      <c r="AF67" s="42"/>
      <c r="AG67" s="42"/>
    </row>
    <row r="68" spans="2:33" ht="13.5">
      <c r="B68" s="7"/>
      <c r="C68" s="7"/>
      <c r="D68" s="7"/>
      <c r="E68" s="7"/>
      <c r="F68" s="7"/>
      <c r="G68" s="7"/>
      <c r="AD68" s="42"/>
      <c r="AE68" s="42"/>
      <c r="AF68" s="42"/>
      <c r="AG68" s="42"/>
    </row>
    <row r="69" spans="2:33" ht="13.5">
      <c r="B69" s="7"/>
      <c r="C69" s="7"/>
      <c r="D69" s="7"/>
      <c r="E69" s="7"/>
      <c r="F69" s="7"/>
      <c r="G69" s="7"/>
      <c r="AD69" s="42"/>
      <c r="AE69" s="42"/>
      <c r="AF69" s="42"/>
      <c r="AG69" s="42"/>
    </row>
    <row r="70" spans="30:33" ht="12.75">
      <c r="AD70" s="42"/>
      <c r="AE70" s="42"/>
      <c r="AF70" s="42"/>
      <c r="AG70" s="42"/>
    </row>
    <row r="71" spans="30:33" ht="12.75">
      <c r="AD71" s="42"/>
      <c r="AE71" s="42"/>
      <c r="AF71" s="42"/>
      <c r="AG71" s="42"/>
    </row>
    <row r="72" spans="30:33" ht="12.75">
      <c r="AD72" s="42"/>
      <c r="AE72" s="42"/>
      <c r="AF72" s="42"/>
      <c r="AG72" s="42"/>
    </row>
    <row r="73" spans="30:33" ht="12.75">
      <c r="AD73" s="42"/>
      <c r="AE73" s="42"/>
      <c r="AF73" s="42"/>
      <c r="AG73" s="42"/>
    </row>
    <row r="74" spans="30:33" ht="12.75">
      <c r="AD74" s="42"/>
      <c r="AE74" s="42"/>
      <c r="AF74" s="42"/>
      <c r="AG74" s="42"/>
    </row>
    <row r="75" spans="30:33" ht="12.75">
      <c r="AD75" s="42"/>
      <c r="AE75" s="42"/>
      <c r="AF75" s="42"/>
      <c r="AG75" s="42"/>
    </row>
    <row r="76" spans="30:33" ht="12.75">
      <c r="AD76" s="50"/>
      <c r="AE76" s="50"/>
      <c r="AF76" s="50"/>
      <c r="AG76" s="50"/>
    </row>
    <row r="77" spans="30:33" ht="12.75">
      <c r="AD77" s="49"/>
      <c r="AE77" s="49"/>
      <c r="AF77" s="49"/>
      <c r="AG77" s="49"/>
    </row>
    <row r="78" spans="30:33" ht="12.75">
      <c r="AD78" s="50"/>
      <c r="AE78" s="50"/>
      <c r="AF78" s="50"/>
      <c r="AG78" s="50"/>
    </row>
    <row r="79" spans="30:33" ht="12.75">
      <c r="AD79" s="49"/>
      <c r="AE79" s="49"/>
      <c r="AF79" s="49"/>
      <c r="AG79" s="49"/>
    </row>
    <row r="80" spans="30:33" ht="12.75">
      <c r="AD80" s="42"/>
      <c r="AE80" s="42"/>
      <c r="AF80" s="42"/>
      <c r="AG80" s="42"/>
    </row>
    <row r="81" spans="30:33" ht="12.75">
      <c r="AD81" s="42"/>
      <c r="AE81" s="42"/>
      <c r="AF81" s="42"/>
      <c r="AG81" s="42"/>
    </row>
    <row r="82" spans="30:33" ht="12.75">
      <c r="AD82" s="42"/>
      <c r="AE82" s="42"/>
      <c r="AF82" s="42"/>
      <c r="AG82" s="42"/>
    </row>
    <row r="83" spans="30:33" ht="12.75">
      <c r="AD83" s="42"/>
      <c r="AE83" s="42"/>
      <c r="AF83" s="42"/>
      <c r="AG83" s="42"/>
    </row>
    <row r="84" spans="30:33" ht="12.75">
      <c r="AD84" s="42"/>
      <c r="AE84" s="42"/>
      <c r="AF84" s="42"/>
      <c r="AG84" s="42"/>
    </row>
    <row r="85" spans="30:33" ht="12.75">
      <c r="AD85" s="42"/>
      <c r="AE85" s="42"/>
      <c r="AF85" s="42"/>
      <c r="AG85" s="42"/>
    </row>
    <row r="86" spans="30:33" ht="12.75">
      <c r="AD86" s="42"/>
      <c r="AE86" s="42"/>
      <c r="AF86" s="42"/>
      <c r="AG86" s="42"/>
    </row>
    <row r="87" spans="30:33" ht="12.75">
      <c r="AD87" s="42"/>
      <c r="AE87" s="42"/>
      <c r="AF87" s="42"/>
      <c r="AG87" s="42"/>
    </row>
    <row r="88" spans="30:33" ht="12.75">
      <c r="AD88" s="42"/>
      <c r="AE88" s="42"/>
      <c r="AF88" s="42"/>
      <c r="AG88" s="42"/>
    </row>
    <row r="89" spans="30:33" ht="12.75">
      <c r="AD89" s="42"/>
      <c r="AE89" s="42"/>
      <c r="AF89" s="42"/>
      <c r="AG89" s="42"/>
    </row>
    <row r="90" spans="30:33" ht="12.75">
      <c r="AD90" s="42"/>
      <c r="AE90" s="42"/>
      <c r="AF90" s="42"/>
      <c r="AG90" s="42"/>
    </row>
    <row r="91" spans="30:33" ht="12.75">
      <c r="AD91" s="42"/>
      <c r="AE91" s="42"/>
      <c r="AF91" s="42"/>
      <c r="AG91" s="42"/>
    </row>
    <row r="92" spans="30:33" ht="12.75">
      <c r="AD92" s="42"/>
      <c r="AE92" s="42"/>
      <c r="AF92" s="42"/>
      <c r="AG92" s="42"/>
    </row>
    <row r="93" spans="30:33" ht="12.75">
      <c r="AD93" s="42"/>
      <c r="AE93" s="42"/>
      <c r="AF93" s="42"/>
      <c r="AG93" s="42"/>
    </row>
    <row r="94" spans="30:33" ht="12.75">
      <c r="AD94" s="42"/>
      <c r="AE94" s="42"/>
      <c r="AF94" s="42"/>
      <c r="AG94" s="42"/>
    </row>
    <row r="95" spans="30:33" ht="12.75">
      <c r="AD95" s="42"/>
      <c r="AE95" s="42"/>
      <c r="AF95" s="42"/>
      <c r="AG95" s="42"/>
    </row>
    <row r="96" spans="30:33" ht="12.75">
      <c r="AD96" s="49"/>
      <c r="AE96" s="49"/>
      <c r="AF96" s="49"/>
      <c r="AG96" s="49"/>
    </row>
    <row r="97" spans="30:33" ht="12.75">
      <c r="AD97" s="42"/>
      <c r="AE97" s="42"/>
      <c r="AF97" s="42"/>
      <c r="AG97" s="42"/>
    </row>
    <row r="98" spans="30:33" ht="12.75">
      <c r="AD98" s="42"/>
      <c r="AE98" s="42"/>
      <c r="AF98" s="42"/>
      <c r="AG98" s="42"/>
    </row>
    <row r="99" spans="30:33" ht="12.75">
      <c r="AD99" s="42"/>
      <c r="AE99" s="42"/>
      <c r="AF99" s="42"/>
      <c r="AG99" s="42"/>
    </row>
    <row r="100" spans="30:33" ht="12.75">
      <c r="AD100" s="42"/>
      <c r="AE100" s="42"/>
      <c r="AF100" s="42"/>
      <c r="AG100" s="42"/>
    </row>
    <row r="101" spans="30:33" ht="12.75">
      <c r="AD101" s="42"/>
      <c r="AE101" s="42"/>
      <c r="AF101" s="42"/>
      <c r="AG101" s="42"/>
    </row>
    <row r="102" spans="30:33" ht="12.75">
      <c r="AD102" s="49"/>
      <c r="AE102" s="49"/>
      <c r="AF102" s="49"/>
      <c r="AG102" s="49"/>
    </row>
    <row r="103" spans="30:33" ht="12.75">
      <c r="AD103" s="42"/>
      <c r="AE103" s="42"/>
      <c r="AF103" s="42"/>
      <c r="AG103" s="42"/>
    </row>
    <row r="104" spans="30:33" ht="12.75">
      <c r="AD104" s="42"/>
      <c r="AE104" s="42"/>
      <c r="AF104" s="42"/>
      <c r="AG104" s="42"/>
    </row>
    <row r="105" spans="30:33" ht="12.75">
      <c r="AD105" s="42"/>
      <c r="AE105" s="42"/>
      <c r="AF105" s="42"/>
      <c r="AG105" s="42"/>
    </row>
    <row r="106" spans="30:33" ht="12.75">
      <c r="AD106" s="42"/>
      <c r="AE106" s="42"/>
      <c r="AF106" s="42"/>
      <c r="AG106" s="42"/>
    </row>
    <row r="107" spans="30:33" ht="12.75">
      <c r="AD107" s="42"/>
      <c r="AE107" s="42"/>
      <c r="AF107" s="42"/>
      <c r="AG107" s="42"/>
    </row>
    <row r="108" spans="30:33" ht="12.75">
      <c r="AD108" s="45"/>
      <c r="AE108" s="45"/>
      <c r="AF108" s="45"/>
      <c r="AG108" s="45"/>
    </row>
    <row r="109" spans="30:33" ht="12.75">
      <c r="AD109" s="42"/>
      <c r="AE109" s="42"/>
      <c r="AF109" s="42"/>
      <c r="AG109" s="42"/>
    </row>
    <row r="110" spans="30:33" ht="12.75">
      <c r="AD110" s="42"/>
      <c r="AE110" s="42"/>
      <c r="AF110" s="42"/>
      <c r="AG110" s="42"/>
    </row>
    <row r="111" spans="30:33" ht="12.75">
      <c r="AD111" s="42"/>
      <c r="AE111" s="42"/>
      <c r="AF111" s="42"/>
      <c r="AG111" s="42"/>
    </row>
    <row r="112" spans="30:33" ht="12.75">
      <c r="AD112" s="42"/>
      <c r="AE112" s="42"/>
      <c r="AF112" s="42"/>
      <c r="AG112" s="42"/>
    </row>
    <row r="113" spans="30:33" ht="12.75">
      <c r="AD113" s="42"/>
      <c r="AE113" s="42"/>
      <c r="AF113" s="42"/>
      <c r="AG113" s="42"/>
    </row>
    <row r="114" spans="30:33" ht="12.75">
      <c r="AD114" s="42"/>
      <c r="AE114" s="42"/>
      <c r="AF114" s="42"/>
      <c r="AG114" s="42"/>
    </row>
    <row r="115" spans="30:33" ht="12.75">
      <c r="AD115" s="51"/>
      <c r="AE115" s="51"/>
      <c r="AF115" s="51"/>
      <c r="AG115" s="51"/>
    </row>
    <row r="116" spans="30:33" ht="12.75">
      <c r="AD116" s="42"/>
      <c r="AE116" s="42"/>
      <c r="AF116" s="42"/>
      <c r="AG116" s="42"/>
    </row>
    <row r="117" spans="30:33" ht="12.75">
      <c r="AD117" s="49"/>
      <c r="AE117" s="49"/>
      <c r="AF117" s="49"/>
      <c r="AG117" s="49"/>
    </row>
    <row r="118" spans="30:33" ht="12.75">
      <c r="AD118" s="42"/>
      <c r="AE118" s="42"/>
      <c r="AF118" s="42"/>
      <c r="AG118" s="42"/>
    </row>
    <row r="119" spans="30:33" ht="12.75">
      <c r="AD119" s="42"/>
      <c r="AE119" s="42"/>
      <c r="AF119" s="42"/>
      <c r="AG119" s="42"/>
    </row>
    <row r="120" spans="30:33" ht="12.75">
      <c r="AD120" s="42"/>
      <c r="AE120" s="42"/>
      <c r="AF120" s="42"/>
      <c r="AG120" s="42"/>
    </row>
    <row r="121" spans="30:33" ht="12.75">
      <c r="AD121" s="49"/>
      <c r="AE121" s="49"/>
      <c r="AF121" s="49"/>
      <c r="AG121" s="49"/>
    </row>
    <row r="122" spans="30:33" ht="12.75">
      <c r="AD122" s="42"/>
      <c r="AE122" s="42"/>
      <c r="AF122" s="42"/>
      <c r="AG122" s="42"/>
    </row>
    <row r="123" spans="30:33" ht="12.75">
      <c r="AD123" s="42"/>
      <c r="AE123" s="42"/>
      <c r="AF123" s="42"/>
      <c r="AG123" s="42"/>
    </row>
    <row r="124" spans="30:33" ht="12.75">
      <c r="AD124" s="49"/>
      <c r="AE124" s="49"/>
      <c r="AF124" s="49"/>
      <c r="AG124" s="49"/>
    </row>
    <row r="125" spans="30:33" ht="12.75">
      <c r="AD125" s="42"/>
      <c r="AE125" s="42"/>
      <c r="AF125" s="42"/>
      <c r="AG125" s="42"/>
    </row>
    <row r="126" spans="30:33" ht="12.75">
      <c r="AD126" s="42"/>
      <c r="AE126" s="42"/>
      <c r="AF126" s="42"/>
      <c r="AG126" s="42"/>
    </row>
    <row r="127" spans="30:33" ht="12.75">
      <c r="AD127" s="49"/>
      <c r="AE127" s="49"/>
      <c r="AF127" s="49"/>
      <c r="AG127" s="49"/>
    </row>
    <row r="128" spans="30:33" ht="12.75">
      <c r="AD128" s="42"/>
      <c r="AE128" s="42"/>
      <c r="AF128" s="42"/>
      <c r="AG128" s="42"/>
    </row>
    <row r="129" spans="30:33" ht="12.75">
      <c r="AD129" s="42"/>
      <c r="AE129" s="42"/>
      <c r="AF129" s="42"/>
      <c r="AG129" s="42"/>
    </row>
    <row r="130" spans="30:33" ht="12.75">
      <c r="AD130" s="49"/>
      <c r="AE130" s="49"/>
      <c r="AF130" s="49"/>
      <c r="AG130" s="49"/>
    </row>
    <row r="131" spans="30:33" ht="12.75">
      <c r="AD131" s="42"/>
      <c r="AE131" s="42"/>
      <c r="AF131" s="42"/>
      <c r="AG131" s="42"/>
    </row>
    <row r="132" spans="30:33" ht="12.75">
      <c r="AD132" s="42"/>
      <c r="AE132" s="42"/>
      <c r="AF132" s="42"/>
      <c r="AG132" s="42"/>
    </row>
    <row r="133" spans="30:33" ht="12.75">
      <c r="AD133" s="49"/>
      <c r="AE133" s="49"/>
      <c r="AF133" s="49"/>
      <c r="AG133" s="49"/>
    </row>
    <row r="134" spans="30:33" ht="12.75">
      <c r="AD134" s="42"/>
      <c r="AE134" s="42"/>
      <c r="AF134" s="42"/>
      <c r="AG134" s="42"/>
    </row>
    <row r="135" spans="30:33" ht="12.75">
      <c r="AD135" s="42"/>
      <c r="AE135" s="42"/>
      <c r="AF135" s="42"/>
      <c r="AG135" s="42"/>
    </row>
    <row r="136" spans="30:33" ht="12.75">
      <c r="AD136" s="49"/>
      <c r="AE136" s="49"/>
      <c r="AF136" s="49"/>
      <c r="AG136" s="49"/>
    </row>
    <row r="137" spans="30:33" ht="12.75">
      <c r="AD137" s="42"/>
      <c r="AE137" s="42"/>
      <c r="AF137" s="42"/>
      <c r="AG137" s="42"/>
    </row>
    <row r="138" spans="30:33" ht="12.75">
      <c r="AD138" s="42"/>
      <c r="AE138" s="42"/>
      <c r="AF138" s="42"/>
      <c r="AG138" s="42"/>
    </row>
    <row r="139" spans="30:33" ht="12.75">
      <c r="AD139" s="49"/>
      <c r="AE139" s="49"/>
      <c r="AF139" s="49"/>
      <c r="AG139" s="49"/>
    </row>
    <row r="140" spans="30:33" ht="12.75">
      <c r="AD140" s="42"/>
      <c r="AE140" s="42"/>
      <c r="AF140" s="42"/>
      <c r="AG140" s="42"/>
    </row>
    <row r="141" spans="30:33" ht="12.75">
      <c r="AD141" s="42"/>
      <c r="AE141" s="42"/>
      <c r="AF141" s="42"/>
      <c r="AG141" s="42"/>
    </row>
    <row r="142" spans="30:33" ht="12.75">
      <c r="AD142" s="49"/>
      <c r="AE142" s="49"/>
      <c r="AF142" s="49"/>
      <c r="AG142" s="49"/>
    </row>
    <row r="143" spans="30:33" ht="12.75">
      <c r="AD143" s="42"/>
      <c r="AE143" s="42"/>
      <c r="AF143" s="42"/>
      <c r="AG143" s="42"/>
    </row>
    <row r="144" spans="30:33" ht="12.75">
      <c r="AD144" s="42"/>
      <c r="AE144" s="42"/>
      <c r="AF144" s="42"/>
      <c r="AG144" s="42"/>
    </row>
    <row r="145" spans="30:33" ht="12.75">
      <c r="AD145" s="42"/>
      <c r="AE145" s="42"/>
      <c r="AF145" s="42"/>
      <c r="AG145" s="42"/>
    </row>
  </sheetData>
  <sheetProtection/>
  <mergeCells count="4">
    <mergeCell ref="B2:AG2"/>
    <mergeCell ref="B3:AG3"/>
    <mergeCell ref="B36:AG36"/>
    <mergeCell ref="B37:AG3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Нагиева Роза</cp:lastModifiedBy>
  <cp:lastPrinted>2020-12-29T12:56:49Z</cp:lastPrinted>
  <dcterms:created xsi:type="dcterms:W3CDTF">1996-10-08T23:32:33Z</dcterms:created>
  <dcterms:modified xsi:type="dcterms:W3CDTF">2022-06-02T06:47:35Z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