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065" windowWidth="16935" windowHeight="5100"/>
  </bookViews>
  <sheets>
    <sheet name="Таблица 15" sheetId="1" r:id="rId1"/>
  </sheets>
  <definedNames>
    <definedName name="_xlnm.Print_Titles" localSheetId="0">'Таблица 15'!$5:$7</definedName>
    <definedName name="_xlnm.Print_Area" localSheetId="0">'Таблица 15'!$A$1:$L$102</definedName>
  </definedNames>
  <calcPr calcId="144525"/>
</workbook>
</file>

<file path=xl/calcChain.xml><?xml version="1.0" encoding="utf-8"?>
<calcChain xmlns="http://schemas.openxmlformats.org/spreadsheetml/2006/main">
  <c r="J84" i="1" l="1"/>
  <c r="K84" i="1"/>
  <c r="L84" i="1"/>
  <c r="I84" i="1"/>
  <c r="I9" i="1" l="1"/>
  <c r="K63" i="1" l="1"/>
  <c r="K44" i="1"/>
  <c r="K28" i="1"/>
  <c r="J9" i="1" l="1"/>
  <c r="K9" i="1"/>
  <c r="L9" i="1"/>
  <c r="J18" i="1"/>
  <c r="J28" i="1"/>
  <c r="J44" i="1"/>
  <c r="L28" i="1"/>
  <c r="I28" i="1"/>
  <c r="L44" i="1"/>
  <c r="I44" i="1"/>
  <c r="J63" i="1"/>
  <c r="L63" i="1"/>
  <c r="I63" i="1"/>
  <c r="J90" i="1"/>
  <c r="I90" i="1"/>
  <c r="J8" i="1" l="1"/>
  <c r="I8" i="1"/>
  <c r="K90" i="1" l="1"/>
  <c r="K8" i="1" s="1"/>
  <c r="L90" i="1"/>
  <c r="L8" i="1" s="1"/>
</calcChain>
</file>

<file path=xl/sharedStrings.xml><?xml version="1.0" encoding="utf-8"?>
<sst xmlns="http://schemas.openxmlformats.org/spreadsheetml/2006/main" count="314" uniqueCount="128">
  <si>
    <t>Подпрограмма 9. Формирование официальной статистической информации</t>
  </si>
  <si>
    <t>X</t>
  </si>
  <si>
    <t>Х</t>
  </si>
  <si>
    <t>Основное мероприятие 9.1 Обеспечение выполнения комплекса работ по реализации Федерального плана статистических работ</t>
  </si>
  <si>
    <t>Федеральная служба государственной статистики</t>
  </si>
  <si>
    <t>31.12.2020</t>
  </si>
  <si>
    <t xml:space="preserve">Мероприятие 9.1.1. Организация федеральных статистических наблюдений в соответствии с Годовым производственным планом работ Росстата в целях формирования официальной статистической информации о социальных, экономических, демографических, экологических и других общественных процессах в Российской Федерации              </t>
  </si>
  <si>
    <t>31.12.2016</t>
  </si>
  <si>
    <t>Мероприятие 9.1.2. Организация мероприятий по выполнению научно-исследовательских работ в целях совершенствования официальной статистической методологии</t>
  </si>
  <si>
    <t>Базаров А.В., начальник Управления организации проведения переписей и сплошных обследований , Федеральная служба государственной статистики</t>
  </si>
  <si>
    <t xml:space="preserve">Мероприятие 9.2.3. Организационные мероприятия по подготовке к проведению выборочного статистического наблюдения "Социально-демографическое обследование (микроперепись населения) 2015 года"  </t>
  </si>
  <si>
    <t xml:space="preserve">Мероприятие 9.2.5. Автоматизированная обработка материалов, подведение итогов выборочного статистического наблюдения "Социально-демографическое обследование (микроперепись населения) 2015 года", их публикация и распространение  </t>
  </si>
  <si>
    <t>Основное мероприятие 9.3 Подготовка, проведение и подведение итогов всероссийских сельскохозяйственных переписей</t>
  </si>
  <si>
    <t>31.12.2018</t>
  </si>
  <si>
    <t>Мероприятие 9.3.2. Развитие автоматизированной системы для подготовки, проведения, обработки материалов и получения итогов Всероссийской сельскохозяйственной переписи        2016 г.</t>
  </si>
  <si>
    <t xml:space="preserve">Мероприятие 9.3.4. Автоматизированная обработка материалов Всероссийской сельскохозяйственной переписи                                2016 года на региональном и федеральном уровнях  </t>
  </si>
  <si>
    <t>Основное мероприятие 9.4 Разработка базовых таблиц «затраты - выпуск» и подготовка, проведение и подведение итогов сплошного федерального статистического наблюдения за деятельностью субъектов малого и среднего предпринимательства</t>
  </si>
  <si>
    <t>Устинова Н.Е., начальник Управления статистики затрат и выпуска, Федеральная служба государственной статистики</t>
  </si>
  <si>
    <t>Основное мероприятие 9.5 Организация системы федеральных статистических наблюдений по социально-демографическим проблемам и мониторинга  экономических потерь от смертности, заболеваемости и инвалидизации населения</t>
  </si>
  <si>
    <t xml:space="preserve">Мероприятие 9.5.2.  Организация и 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  </t>
  </si>
  <si>
    <t>Фролова Е.Б., начальник Управления статистики уровня жизни и обследований домашних хозяйств , Федеральная служба государственной статистики</t>
  </si>
  <si>
    <t>30.04.2015</t>
  </si>
  <si>
    <t xml:space="preserve">Мероприятие 9.5.3.   Организация и проведение выборочного наблюдения доходов населения и участия в социальных программах   </t>
  </si>
  <si>
    <t>Мероприятие 9.5.4.  Организация и проведение комплексного наблюдения условий жизни населения</t>
  </si>
  <si>
    <t xml:space="preserve">Контрольное событие 9.5.5.1. Опубликованы итоги  выборочного наблюдения использования суточного фонда времени населением </t>
  </si>
  <si>
    <t>включено в план реализации государственной программы</t>
  </si>
  <si>
    <t>Основное мероприятие 9.6 Организация и проведение  выборочных обследований отдельных аспектов занятости населения и оплаты труда</t>
  </si>
  <si>
    <t>Мероприятие 9.6.1.  Подготовка, проведение и обработка итогов выборочных обследований домашних хозяйств по вопросам экономической активности, занятости и безработицы</t>
  </si>
  <si>
    <t>Основное мероприятие 9.7 Информатизация сбора, обработки и распространения официальной статистической информации</t>
  </si>
  <si>
    <t xml:space="preserve">Мероприятие 9.7.1.  Формирование и ведение реестра показателей  Единой межведомственной информационно-статистической системы на основе перечня показателей ведомственных сегментов   </t>
  </si>
  <si>
    <t>Бурдаков М.В., начальник Управления информационных ресурсов и технологий, Федеральная служба государственной статистики</t>
  </si>
  <si>
    <t xml:space="preserve">Мероприятие 9.7.2. Работы по сбору, обработке и распространению официальной статистической информации  </t>
  </si>
  <si>
    <t>Форма мониторинга реализации подпрограммы "Формирование официальной статистической информации"</t>
  </si>
  <si>
    <t>Мероприятие 9.4.4. Осуществление методологических работ для расчетов и согласования базовых таблиц «затраты-выпуск» за 2016 год</t>
  </si>
  <si>
    <t xml:space="preserve">Мероприятие 9.4.6. Разработка специализированного программного обеспечения автоматизированной системы для подготовки, проведения, обработки материалов и получения итогов сплошного наблюдения субъектов малого и среднего предпринимательства </t>
  </si>
  <si>
    <t>Мероприятие 9.4.7. Организационные мероприятия для подготовки, проведения и подведения итогов федерального статистического наблюдения за деятельностью субъектов малого и среднего предпринимательства</t>
  </si>
  <si>
    <t>Причины невыполнения/ отклонения сроков, объемов  финансирования мероприятий и контрольных событий и их влияние на ход реализации ГП</t>
  </si>
  <si>
    <t>Меры нейтрализации/ минимизации отклонения по контрольному событию, оказывающего существенное воздействие на реализацию госпрограммы</t>
  </si>
  <si>
    <t>Основное мероприятие 9.2 Подготовка, проведение и подведение итогов всероссийских переписей населения (микропереписей)</t>
  </si>
  <si>
    <t xml:space="preserve">Мероприятие 9.2.1.  Организация и проведение методологических разработок выборочного статистического наблюдения "Социально-демографическое обследование (микроперепись населения) 2015 года" </t>
  </si>
  <si>
    <t>Никитина С.Ю.,  начальник Управления статистики населения и здравоохранения, Федеральная служба государственной статистики</t>
  </si>
  <si>
    <t>Мероприятие 9.4.3. Организационные мероприятия по подготовке и проведению выборочного федерального статистического наблюдения за затратами на производство и реализацию продукции за 2016 год</t>
  </si>
  <si>
    <t>Мероприятие 9.4.5. Разработка специализированного программного обеспечения для ввода  и контроля данных выборочного наблюдения за затратами на производство за 2016 год</t>
  </si>
  <si>
    <t>Мероприятие 9.4.8. Сбор сведений и автоматизированная обработка материалов сплошного наблюдения за деятельностью субъектов малого и среднего предпринимательства</t>
  </si>
  <si>
    <t xml:space="preserve">Мероприятие 9.5.8. Организация и проведение выборочного наблюдения за трудоустройством выпускников учреждений профессионального образования </t>
  </si>
  <si>
    <t>Контрольное событие 9.5.8.1. Утвержден приказ Росстата об Основных методологических и организационных положениях выборочного наблюдения за трудоустройством выпускников учреждений профессионального образования на 2016 год</t>
  </si>
  <si>
    <t xml:space="preserve">Мероприятие 9.3.3. Организационные мероприятия по подготовке и проведению Всероссийской сельскохозяйственной переписи 2016 г. </t>
  </si>
  <si>
    <t>Зайнуллина З.Ж., начальник Управления статистики труда, Федеральная служба государственной статистики</t>
  </si>
  <si>
    <t>Основное мероприятие 9.8 Реализация проекта Международного банка реконструкции и развития "Развитие системы государственной статистики-2"</t>
  </si>
  <si>
    <t>31.12.2015</t>
  </si>
  <si>
    <t>№ п/п</t>
  </si>
  <si>
    <t>Микроперепись населения была проведена в 2015 году. Организационные мероприятия по подготовке к проведению выборочного статистического наблюдения "Социально-демографическое обследование (микроперепись населения) 2015 года" выполнены в 2015 году.</t>
  </si>
  <si>
    <t xml:space="preserve">В соответствии с постановлением Правительства Российской Федерации от 26 мая 2010 г. № 367 "О единой межведомственной информационно-статистической системе" и  с заключенным Государственным контрактом осуществляются  работы по организационно-методическому сопровождению Единой межведомственной информационно-статистической системы (ЕМИСС).  </t>
  </si>
  <si>
    <t>Ульянов И.С., начальник Управления организации статистического наблюдения и контроля, Федеральная служба государственной статистики</t>
  </si>
  <si>
    <t>Базаров А.В., начальник Управления организации проведения переписей и сплошных обследований, Федеральная служба государственной статистики</t>
  </si>
  <si>
    <t>Фролова Е.Б., начальник Управления статистики уровня жизни и обследований домашних хозяйств, Федеральная служба государственной статистики</t>
  </si>
  <si>
    <t>Доведены средства на командировочные расходы до территориальных органов Росстата.</t>
  </si>
  <si>
    <t xml:space="preserve">Доведены средства до территориальных органов Росстата, заключены гражданско-правовые  договора с уполномоченными и заместителями уполномоченных по вопросам переписи. Переданы полномочия по перечислению субвенций до Федерального казначейства, отправлены уведомления до Управлений Федерального казначейства. Проведено обучение по работе с Автоматизированной системой для подготовки, проведения, обработки материалов и получения итогов Всероссийской сельскохозяйственной переписи 2016 года (АС ВСХП-2016). </t>
  </si>
  <si>
    <t>Отклонение сроков утверждения приказа не окажет влияния на ход реализации основного мероприятия – "Организация и проведение Выборочного наблюдения за трудоустройством выпускников учреджений профессионального образования".</t>
  </si>
  <si>
    <t>Заключен Государственный контракт от 05.02.2016 № 3-МПН-2016/КРОКИН-2 по теме:  "Выполнение работ по автоматизированной обработке материалов и получению итогов выборочного статистического наблюдения «Микроперепись населения 2015 года», этап 2016 г."  Работы выполняются в соответствии с техническим заданием и календарным планом.</t>
  </si>
  <si>
    <t>Заключен Государственный контракт от 05.02.2016 № 3-МПН-2016/КРОКИН-2 по теме:  "Выполнение работ по автоматизированной обработке материалов и получению итогов выборочного статистического наблюдения «Микроперепись населения 2015 года», этап 2016 г." Работы выполняются в соответствии с техническим заданием и календарным планом.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</si>
  <si>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</si>
  <si>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</si>
  <si>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</si>
  <si>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</si>
  <si>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</si>
  <si>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</si>
  <si>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</si>
  <si>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</si>
  <si>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</si>
  <si>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</si>
  <si>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</si>
  <si>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Ожидаемая дата наступления контрольного события/ожидаемое значение контрольного события</t>
  </si>
  <si>
    <t xml:space="preserve"> Отчетный период II квартал 2016 г. </t>
  </si>
  <si>
    <t>Контрольное событие 9.1.1.9 Сформирована и размещена на Интернет-портале Росстата в Базе данных «Показатели муниципальных образований» (БД ПМО)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показателям, закрепленным за Росстатом, в соответствии с постановлением Правительства Российской Федерации от 17.12.2012  № 1317 "О мерах по реализации Указа Президента Российской Федерации от 28 апреля 2008 г. № 607 "Об оценке эффективности деятельности органов местного самоуправления городских округов и муниципальных районов" и подпункта "и" пункта  2 Указа Президента Российской Федерации от 7.05.2012 № 601 "Об основных направлениях совершенствования системы государственного управления"</t>
  </si>
  <si>
    <t>включено в ведомственный план</t>
  </si>
  <si>
    <t>Бугакова Н.С., начальник Управления сводных статистических работ и общественных связей, Федеральная служба государственной статистики</t>
  </si>
  <si>
    <t xml:space="preserve">Контрольное событие 9.1.1.3 Сформирована и размещена на Интернет-портале Росстата  официальная статистическая информация для оценки эффективности деятельности руководителей федеральных органов исполнительной власти и высших должностных лиц (руководителей высших исполнительных органов государственной власти) субъектов Российской Федерации по созданию благоприятных условий ведения предпринимательской деятельности в части показателей, закрепленных за Росстатом в соответствии с Указом Президента Российской Федерации от 10.09.2012 № 1276 "Об оценке эффективности деятельности руководителей федеральных органов исполнительной власти и высших должностных лиц (руководителей высших исполнительных органов государственной власти) субъектов Российской Федерации по созданию благоприятных условий ведения предпринимательской деятельности" </t>
  </si>
  <si>
    <t>Сформирована официальная статистическая информация о социальных, экономических, демографических, экологических  и других общественных процессах в Российской Федерации в ходе выполнения 379 работ в сроки, установленные Федеральным планом статистических работ.</t>
  </si>
  <si>
    <t xml:space="preserve">Сформирована официальная статистическая информация о социальных, экономических, демографических, экологических  и других общественных процессах в Российской Федерации в ходе выполнения 379 работ. По итогам проведения конкурсных процедур заключены контракты на выполнение 5  научно-исследовательских работ.   </t>
  </si>
  <si>
    <t>Мероприятие 9.3.1 Проведение методологических разработок по подготовке проведения Всероссийской сельскохозяйственной переписи  2016 г., разработка нормативных правовых документов подведения итогов переписи</t>
  </si>
  <si>
    <t xml:space="preserve"> Приказ утвержден 29.02.2016 № 95.  Изменение сроков утверждения Программы итогов Всероссийской сельскохозяйственной переписи 2016 г. не повлечет изменение сроков получения итогов Всероссийской сельскохозяйственной переписи 2016 года и не окажет влияния на реализацию основного мероприятия «Подготовка, проведение и подведение итогов всероссийских сельскохозяйственных переписей».</t>
  </si>
  <si>
    <t>Контрольное событие 9.5.4.3 Утвержден приказ Росстата о Календарном плане подготовки и проведения Комплексного наблюдения условий жизни населения на 2016 год</t>
  </si>
  <si>
    <t xml:space="preserve">Ежемесячно проводились выборочные обследования домашних хозяйств по вопросам экономической активности, занятости и безработицы. Итоги  выборочных обследований домашних хозяйств по вопросам экономической активности, занятости и безработицы ежемесячно размещались на официальном сайте Росстата в срочной публикации "Занятость и безработица в Российской Федерации", других ежемесячных публикациях Росстата в сроки, установленные Федеральным планом статистических работ. Итоги выборочного обследования за 2015 год опубликованы в статистическом бюллетене "Обследование населения по проблемам занятости".  По результатам выборочных обследований за I квартал 2016 г. опубликован статистический бюллетень "Обследование рабочей силы. I квартал 2016".                                                                                                                                                                                                          В I квартале 2016 года подготовлены, обработаны и опубликованы итоги статистических наблюдений  за средней заработной платой отдельных (целевых) категорий работников социальной сферы и науки за 2015 год в соответствии с Федеральным планом статистических работ.    </t>
  </si>
  <si>
    <t>Шашлова Н.В., начальник Управления статистики сельского хозяйства и окружающей природной среды, Федеральная служба государственной статистики</t>
  </si>
  <si>
    <t>Мероприятие 9.3.1: КС 9.3.1.4: Перенос срока  подготовки проекта приказа Росстата «Об утверждении Программы итогов Всероссийской сельскохозяйственной переписи 2016 года по Российской Федерации, субъектам Российской Федерации и муниципальным образованиям» был  вызван необходимостью рассмотрения Программы итогов переписи на заседании Комиссии по Всероссийской сельскохозяйственной переписи 2016 года и ее доработки с учетом замечаний членов Комиссии - представителей федеральных органов исполнительной власти, научных,  экспертных и общественных организаций.</t>
  </si>
  <si>
    <t xml:space="preserve">Заключены государственные контракты: от 05.03.2014 № 16-ВСХП-2014/КРОК-3 по теме: "Выполнение технологических работ по доработке и развитию специализированного программного обеспечения автоматизированной системы для подготовки, проведения, обработки материалов и получения итогов Всероссийской сельскохозяйственной переписи"; от 17.03.2016 № 20-ВСХП-2016/Аквариус-1 по теме: "Поставка комплектов технических средств полевого уровня автоматизированной системы для подготовки, проведения, обработки материалов и получения итогов Всероссийской сельскохозяйственной переписи 2016 года"; от 30.03.2016 № 25-ВСХП-2016/Технократ-1  по теме: "Поставка комплектов технических средств для печати информации автоматизированной системы для подготовки, проведения, обработки материалов и получения итогов Всероссийской сельскохозяйственной переписи 2016 года";  от 15.04.2016 №33-ВСХП-2016/Орион-1 по теме: "Поставка комплектов технических средств районного уровня автоматизи-рованной системы для подготовки, проведения, обработки материалов и получения итогов Всероссийской сельскохозяйственной переписи 2016 года"; от 03.06.2016 № 67-ВСХП-2016/Авилекс-1 по теме: "Поставка комплекта технических средств регионального уровня автоматизированной системы для подготовки, проведения, обработки материалов и получения итогов Всероссийской сельскохозяйственной переписи 2016 года (2 очередь)".
Работы и поставка оборудования выполняются в соответствии с техническим заданием и календарным планом. 
</t>
  </si>
  <si>
    <t>Заключены государственные контракты на выполнение 6 научно-исследовательских работ для расчетов и согласования базовых таблиц "затраты-выпуск". Работы выполняются в соответствии с техническим заданием и календарным планом.</t>
  </si>
  <si>
    <t xml:space="preserve">В соответствии с техническим заданием и календарным планом Государственного контракта от 01.02.2016 № 2-МСП-2016/КРОКИН-1 по теме: "Выполнение работ по доработке и информационно-технологическому сопровождению специализированного программного обеспечения Информационно-вычислительной системы Росстата для подготовки, проведения, обработки материалов и получения итогов сплошного наблюдения субъектов малого и среднего предпринимательства, этап 2016 года" выполнен первый этап работы по информационно-технологическому сопровождению автоматизированной системы для выполнения сплошного наблюдения за деятельностью субъектов малого и среднего предпринимательства в 2016 году (АС МиСП-2016); разработаны электронные бланки переписных листов МП и ИП в унифицированном формате.
</t>
  </si>
  <si>
    <t xml:space="preserve">1. Проводились работы по подготовке публикации статистической информации, отражающей фактические потребности населения в получении образовательных и медицинских услуг, социальном обслуживании, удовлетворенность населения объемом и качеством полученных услуг, их влияние на уровень благосостояния семей, и базы микроданных. 2. Проведено Выборочное наблюдения доходов населения и участия в социальных программах с охватом 60 тыс. домохозяйств во всех субъектах Российской Федерации. Осуществлялась автоматизированная обработка полученных статистических данных в целях формирования предварительных итогов наблюдения.  3. Утверждены: Календарный план подготовки, проведения и обработки итогов Комплексного наблюдения условий жизни населения на 2016-2017 годы;  Основные методологические и организационные положения Комплексного наблюдения условий жизни населения; Календарный план подготовки и проведения выборочного наблюдения трудоустройства выпускников учреждений профессионального образования в 2016 году; Статистический инструментарий для организации федерального статистического наблюдения за трудоустройством выпускников учреждений профессионального образования - форма № 1-ВТР "Анкета выборочного наблюдения трудоустройства выпускников образовательных организаций, получивших среднее профессиональное или высшее образование"; Основные методологические и организационные положения по проведению выборочного наблюдения трудоустройства выпускников учреждений профессионального образования. </t>
  </si>
  <si>
    <t>В соответствии с техническим заданием и календарным планом Государственного контракта от 28.03.2016 № 26-СДП-2016/КРОКИН-6  проводились работы по подготовке публикации статистической информации, отражающей фактические потребности населения в получении образовательных и медицинских услуг, социальном обслуживании, удовлетворенность населения объемом и качеством полученных услуг, их влияние на уровень благосостояния семей, и базы микроданных.</t>
  </si>
  <si>
    <t>Мероприятие 9.8.12 Разработка методологии построения таблиц расчетных процессов и рекомендаций по их внедрению в практику российской статистики для оценки точности расчетов макроэкономических показателей</t>
  </si>
  <si>
    <t>Татаринов А.А., начальник Управления национальных счетов , Федеральная служба государственной статистики</t>
  </si>
  <si>
    <t>В соответствии с принятым в июне 2015 г. решением о продлении Проекта «Развитие системы государственной статистики-2» до 31 декабря 2018 г., с целью более детальной проработки вопроса и проведения экспериментальных расчетов, решениями Рабочей группы по методологии и организации экономической статистики Проекта РСГС-2 (протоколы заседания от 5.10.2015 № 61, от 25.03.2016 № 65) поддержана необходимость продления срока выполнения работы по контракту. Срок завершения работ по контракту установлен – июль 2016 г.</t>
  </si>
  <si>
    <t xml:space="preserve">Рабочей группой по методологии и организации экономической статистики в составе Межведомственного координационного совета по реализации Проекта РСГС-2 осуществляется контроль соблюдения графика выполнения контракта. </t>
  </si>
  <si>
    <t>Контрольное событие 9.8.12.1 Разработан проект  методологических рекомендаций по построению таблиц расчетных процессов и их внедрению в практику российской статистики для оценки точности расчетов макроэкономических показателей</t>
  </si>
  <si>
    <t xml:space="preserve"> Проведено обучение по работе с Автоматизированной системой для подготовки, проведения, обработки материалов и получения итогов Всероссийской сельскохозяйственной переписи 2016 года (АС ВСХП-2016).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подготовки, проведения, обработки материалов и получения итогов Всероссийской сельскохозяйственной переписи заключены контракты на выполнение технологических работ по доработке и развитию специализированного программного обеспечения автоматизированной системы; на поставку комплектов технических средств полевого, районного и регионального уровней автоматизированной системы, а также для печати информации автоматизированной системы. Работы выполняются в соответствии с техническим заданием и календарным планом.</t>
  </si>
  <si>
    <t xml:space="preserve">Доведены средства до территориальных органов Росстата для заключения гражданско-правовых договоров, а также проведения контрольных мероприятий. В соответствии с техническим заданием и календарным планом Государственного контракта от 05.02.1016 № 5-МСП-2016/ИИЦ-1 по теме: "Организация и проведение информационно-разъяснительной работы по сплошному федеральному наблюдению за деятельностью субъектов малого и среднего предпринимательства в 2016 году по итогам за 2015 год" выполнены следующие мероприятия: разработаны и размещены сценарии радио и видео роликов; проведена работа с федеральными и региональными СМИ по подготовке и рассылке пресс-релизов; проведены мероприятия для прессы.  </t>
  </si>
  <si>
    <t>Выполнены следующие работы: - проведен анализ применяемой российской методологии построения годовых национальных счетов в текущих и в постоянных ценах с точки зрения оценки точности расчета макроэкономических показателей;  - разработаны предложения по стандартизации процедур формирования информационной базы макроэкономических показателей и соответствующих расчетных методов; - разработаны методологические рекомендации по построению таблиц расчетных процессов и рекомендации по их внедрению в российскую статистическую практику.</t>
  </si>
  <si>
    <t>В январе-феврале 2016 г.  проведено Выборочное наблюдение доходов населения и участия в социальных программах во всех субъектах Российской Федерации с охватом 60 тыс. домохозяйств. В соответствии с техническим заданием и календарным планом Государственного контракта от 28.03.2016 № 26-СДП-2016/КРОКИН-6 осуществлялась автоматизированная обработка полученных статистических данных в целях формирования предварительных итогов наблюдения. Заключены государственные контракты: от 06.06.2016 № 66-НР-СДП-2016/РЦМП-2 на выполнение научно-исследовательской работы  по теме: "Разработка методологических рекомендаций по совершенствованию программы выборочного наблюдения доходов населения и участия в социальных программах "; от 04.05.2016  № 37-НР-СДП-2016/КРОКИН-8  на выполнение научно-исследовательской работы  по теме:  "Разработка методологических рекомендаций по формированию выборочных совокупностей для проведения комплексного наблюдения условий жизни населения 2016 года и выборочного наблюдения доходов населения и участия в социальных программах 2017 года". Работы выполняются в соответствии с техническим заданием и календарным планом.</t>
  </si>
  <si>
    <t>Осуществлялась работа по формированию итогов выборочного статистического наблюдения "Социально-демографическое обследование (микроперепись населения) 2015 года".</t>
  </si>
  <si>
    <t>Утверждены: Календарный план подготовки, проведения и обработки итогов Комплексного наблюдения условий жизни населения на 2016-2017 годы (приказ Росстата от 02.02.2016 № 35); Основные методологические и организационные положения Комплексного наблюдения условий жизни населения (приказ Росстата от 24.06.2016 № 299). Доведены средства до территориальных органов Росстата на осуществление контрольных мероприятий и найм персонала.  Заключены государственные контракты: от 28.03.2016 № 26-СДП-2016/КРОКИН-6  по теме: "Выполнение работ по доработке специализированного программного обеспечения Информационно-вычислительной системы Росстата, а также работ, связанных с автоматизированной обработкой материалов и получением итогов выборочных статистических наблюдений по социально-демографическим проблемам в 2016 году";   от 08.06.2016 № 65-НР-СДП-2016/МИРЭА-5 на выполнение научно-исследовательской работы  по теме: "Разработка методологических рекомендаций по совершенствованию программы комплексного наблюдения условий жизни населения"; от 04.05.2016  № 37-НР-СДП-2016/КРОКИН-8  на выполнение научно-исследовательской работы  по теме:  "Разработка методологических рекомендаций по формированию выборочных совокупностей для проведения комплексного наблюдения условий жизни населения 2016 года и выборочного наблюдения доходов населения и участия в социальных программах 2017 года". Работы выполняются в соответствии с техническим заданием и календарным планом.</t>
  </si>
  <si>
    <r>
      <rPr>
        <b/>
        <sz val="11"/>
        <rFont val="Times New Roman"/>
        <family val="1"/>
        <charset val="204"/>
      </rPr>
      <t xml:space="preserve"> Наименование государственной программы: Экономическое развитие и инновационная экономика </t>
    </r>
  </si>
  <si>
    <r>
      <rPr>
        <b/>
        <sz val="11"/>
        <rFont val="Times New Roman"/>
        <family val="1"/>
        <charset val="204"/>
      </rPr>
      <t xml:space="preserve"> Ответственный исполнитель: Министерство экономического развития Российской Федерации </t>
    </r>
  </si>
  <si>
    <r>
      <rPr>
        <sz val="11"/>
        <rFont val="Times New Roman"/>
        <family val="1"/>
        <charset val="204"/>
      </rPr>
      <t>Наименование ВЦП, основного мероприятия, мероприятия ФЦП, контрольного события программы</t>
    </r>
  </si>
  <si>
    <r>
      <rPr>
        <sz val="11"/>
        <rFont val="Times New Roman"/>
        <family val="1"/>
        <charset val="204"/>
      </rPr>
      <t>Статус контрольного события</t>
    </r>
  </si>
  <si>
    <r>
      <rPr>
        <sz val="11"/>
        <rFont val="Times New Roman"/>
        <family val="1"/>
        <charset val="204"/>
      </rPr>
      <t>Ответственный исполнитель</t>
    </r>
  </si>
  <si>
    <r>
      <rPr>
        <sz val="11"/>
        <rFont val="Times New Roman"/>
        <family val="1"/>
        <charset val="204"/>
      </rPr>
      <t>Плановая дата окончания реализации мероприятия/ наступления контрольного события</t>
    </r>
  </si>
  <si>
    <r>
      <rPr>
        <sz val="11"/>
        <rFont val="Times New Roman"/>
        <family val="1"/>
        <charset val="204"/>
      </rPr>
      <t>Фактическая дата окончания реализации мероприятия/ наступления контрольного события</t>
    </r>
  </si>
  <si>
    <r>
      <rPr>
        <sz val="11"/>
        <rFont val="Times New Roman"/>
        <family val="1"/>
        <charset val="204"/>
      </rPr>
      <t>Фактический результат реализации мероприятия</t>
    </r>
  </si>
  <si>
    <r>
      <rPr>
        <sz val="11"/>
        <rFont val="Times New Roman"/>
        <family val="1"/>
        <charset val="204"/>
      </rPr>
      <t>Расходы федерального бюджета на реализацию государственной программы, тыс. руб.</t>
    </r>
  </si>
  <si>
    <r>
      <rPr>
        <sz val="11"/>
        <rFont val="Times New Roman"/>
        <family val="1"/>
        <charset val="204"/>
      </rPr>
      <t>Заключено контрактов на отчетную дату тыс. руб.</t>
    </r>
  </si>
  <si>
    <r>
      <rPr>
        <sz val="11"/>
        <rFont val="Times New Roman"/>
        <family val="1"/>
        <charset val="204"/>
      </rPr>
      <t>Сводная бюджетная роспись на отчетную дату</t>
    </r>
  </si>
  <si>
    <r>
      <rPr>
        <sz val="11"/>
        <rFont val="Times New Roman"/>
        <family val="1"/>
        <charset val="204"/>
      </rPr>
      <t>Предусмотрено ГП</t>
    </r>
  </si>
  <si>
    <r>
      <rPr>
        <sz val="11"/>
        <rFont val="Times New Roman"/>
        <family val="1"/>
        <charset val="204"/>
      </rPr>
      <t>Кассовое исполнение на отчетную дату</t>
    </r>
  </si>
  <si>
    <r>
      <t>В соответствии с заключенными государственными контрактами осуществляется  сопровождение Информационно-вычислительной системы Росстата. Оказаны услуги по обеспечению   каналов доступа к сети Интернет, обеспечены связью и телефонией центральный аппарат, территориальные органы государственной статистики. 
Для функционирования Информационно-вычислительной системы Росстата  приобретены неисключительные права (лицензии) на использование программного обеспечения.</t>
    </r>
    <r>
      <rPr>
        <sz val="11"/>
        <color rgb="FFC00000"/>
        <rFont val="Times New Roman"/>
        <family val="1"/>
        <charset val="204"/>
      </rPr>
      <t xml:space="preserve">      </t>
    </r>
  </si>
  <si>
    <t xml:space="preserve">В январе-июне 2016 года ежемесячно проводились выборочные обследования домашних хозяйств по вопросам экономической активности, занятости и безработицы. Итоги обследований ежемесячно размещались на официальном сайте Росстата в срочной публикации "Занятость и безработица в Российской Федерации",  других ежемесячных публикациях Росстата в сроки, установленные Федеральным планом статистических работ. Итоги выборочного обследования за 2015 год опубликованы в статистическом бюллетене "Обследование населения по проблемам занятости". По результатам выборочных обследований за I квартал 2016 г. опубликован статистический бюллетень "Обследование рабочей силы. I квартал 2016". Заключены государственные контракты: от 25.05.2016  № 42-НР-СДП-2016/НИИ-1 на выполнение научно-исследовательской работы  по теме: "Разработка методологических рекомендаций по совершенствованию действующего плана построения выборочной совокупности домашних хозяйств по субъектам Российской Федерации, отдельно по городскому и сельскому населению, для проведения ежемесячного выборочного обследования рабочей силы в 2017 году"; от 30.06.2016 № 76-НР-СДП-2016/ВШЭ-3  на выполнение научно-исследовательской работы  по теме: "Разработка методологических рекомендаций по актуализации расчетов баланса трудовых ресурсов и баланса  затрат труда".  Работы выполняются в соответствии с техническим заданием и календарным планом.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</si>
  <si>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Информационно-вычислительная  система Росстата функционирует в штатном режиме.  Используются новейшие информационные системы, обеспечивающие потребности Росстата в средствах обработки информации.</t>
  </si>
  <si>
    <t xml:space="preserve">В рамках раздела I Плана научно-исследовательских работ Федеральной службы государственной статистики, утвержденного приказом Росстата от 27.11.2015 № 586 (c изм. от 19.01.2016 № 11, от 01.03.2016 № 102, от 04.04.2016 № 172), в 2016 году за счет средств текущего финансирования НИОКР предусмотрены к выполнению научными организациями на контрактной основе 6 научно-исследовательских работ. Подготовлены и утверждены  6 конкурсных документаций на выполнение научно-исследовательских работ. По итогам проведения конкурсных процедур заключены государственные контракты на выполнение 5 работ.  Работы выполняются в соответствии с техническим заданием и календарным планом. Подготовлен отчет о результатах выполнения Плана научно-исследовательских  работ Росстата за 2015 год, утвержденного приказом Росстата от 16.12.2014 № 704.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</si>
  <si>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Утверждены: - Основные методологические и организационные положения по подготовке и проведению ВСХП-2016 (приказ Росстата от 30.03.2015 № 141); - Формы переписных листов ВСХП-2016 и указания по их заполнению (приказ Росстата от 30.03.2015 № 140); - Методические указания по проведению выборочных статистических обследований отдельных категорий сельскохозяйственных производителей в рамках ВСХП-2016 (приказ Росстата от 23.03.2015 № 115 с изм. от 25.05.2015 № 237); - Записные книжки для лиц, осуществляющих сбор сведений об объектах ВСХП-2016 (приказ Росстата от 30.04.2015 № 209); - Указания по проведению переписного районирования в муниципальных образованиях субъектов Российской Федерации (приказ Росстата от 29.05.2015 № 245);  - Порядок организации обучения лиц, осуществляющих сбор сведений об объектах ВСХП-2016, содержащий Программу обучения (приказ от 05.11.2015 № 533); - Программа итогов Всероссийской сельскохозяйственной переписи 2016 года по Российской Федервации, субъектам Российской Федерации и муниципальным образованиям (приказ Росстата от 29.02.2016 № 95). В рамках исполнения государственных контрактов  разработаны: - мультимедийная обучающая программа по порядку проведения ВСХП-2016 и заполнения переписной документации; - методологические рекомендации и алгоритмы сопоставления данных ВСХП-2016 с данными форм текущего статистического наблюдения. </t>
  </si>
  <si>
    <t xml:space="preserve">Проведены работы по реализации мероприятий Проекта: 
- реализована на постоянной основе координация работ по Проекту;
- подготовлены и согласованы План закупок, План реализации и годовой бюджет Проекта на 2016 г., а также отчеты об исполнении плана закупок и плана реализации проекта за 2015 год;
- подготовлены спецификации и технические задания на выполнение мероприятий Проекта. Кроме того, в связи с продлением проекта «Развитие системы государственной статистики-2» до 31 декабря 2018 г. основное мероприятие 9.8. дополнено новыми мероприятиями, не включенными в детальный план-график реализации государственной программы Российской Федерации «Экономическое развитие и инновационная экономика» на 2014 год и плановый период 2015-2016 годов, утвержденный приказом Минэкономразвития России от 8.12.2015 № 922. Сводная бюджетная роспись на 01.07.2016 по основному мероприятию 9.8. составляет 665 916 тыс.руб., кассовое исполнение - 25 470 тыс.руб., заключено контрактов - 37 765,4 тыс.руб. </t>
  </si>
  <si>
    <t xml:space="preserve">   </t>
  </si>
  <si>
    <t>Приказ Росстата от 01.04.2016 № 169 "Об утверждении Основных методологических и организационных положений по проведению выборочного наблюдения трудоустройства выпускников учреждений профессионального образования" утвержден с отклонением от сроков выполнения контрольного события в связи с длительностью прохождения процедур согласования.</t>
  </si>
  <si>
    <t xml:space="preserve">Утверждены: Календарный план подготовки и проведения выборочного наблюдения трудоустройства выпускников учреждений профессионального образования в 2016 году (приказ Росстата от 29.01.2016 № 32); Статистический инструментарий для организации федерального статистического наблюдения за трудоустройством выпускников учреждений профессионального образования - форма № 1-ВТР "Анкета выборочного наблюдения трудоустройства выпускников образовательных организаций, получивших среднее профессиональное или высшее образование" (приказ Росстата от 01.03.2016 № 103); Основные методологические и организационные положения по проведению выборочного наблюдения трудоустройства выпускников учреждений профессионального образования (приказ Росстата от 01.04.2016 № 169). Заключены государственные контракты: от 28.12.2015  № 153-СДП-2016/ГАРАНТ-Информ-1 по теме: "Поставка канцелярских принадлежностей для проведения выборочного наблюдения трудоустройства выпускников учреждений профессионального образования в территориальные органы Федеральной службы государственной статистики";  от 28.12.2015 № 154-СДП-2016/ТРИУМС ПЛЮС-4 по теме: "Поставка продукции для фиксации данных для Выборочного наблюдения за трудоустройством выпускников профессионального образования в территориальные органы Федеральной службы государственной статистики"; от 20.04.2016 № 34-НР-СДП-2016/ВШЭ-1 на выполнение научно-исследовательской работы  по теме: "Разработка методологических рекомендаций по формированию итогов выборочного наблюдения трудоустройства выпускников организаций профессионального образования (системы показателей, алгоритмов их расчета, макетов выходных таблиц) и подготовке систематизированной статистической информации по результатам наблюдения для ее официальной публикации". Работы выполняются в соответствии с техническим заданием и календарным планом. Доведены средства до территориальных органов Росстата для выполнения мероприятий по проведению наблюдения, заключения гражданско-правовых договоров для выполнения работ, связанных со сбором данных, подготовкой и автоматизированной обработкой материалов обследования. Осуществляется подготовка технического задания на выполнение работ по автоматизированной обработке материалов и получению итогов  выборочного наблюдения за трудоустройством выпускников учреждений профессионального образования.                                                                              </t>
  </si>
  <si>
    <t xml:space="preserve">Заключен Государственный контракт от 26.04.2016 №35-ВСХП-2016/ПРАЙМ ГРУП-1 по теме:  "Выполнение работ по созданию информационно-коммуникационной инфраструктуры центра обработки данных федерального уровня информационно-вычислительной сети (ИВС) Росстата и работ по подготовке, проведению, обработке материалов и получению итогов Всероссийской сельскохозяйственной переписи на федеральном уровне, а также вводу в действие системы защиты информации автоматизированной системы Всероссийской сельскохозяйственной переписи -2016 (АС ВСХП-2016) и настройки взаимодействия АС ВСХП-2016 с централизованной системой обработки данных ИВС Росстата (ЦСОД), этап 2016 года".
Работы выполняются в соответствии с техническим заданием и календарным планом. 
 Доведены средства до территориальных органов Росстата, заключены гражданско-правовые  договора со специалистами  средств вычислительной техники для работ, связанных с подготовкой и автоматизированной обработкой материалов переписи.                                
</t>
  </si>
  <si>
    <t>Заключены государственные контракты на выполнение 6 научно-исследовательских работ для расчетов и согласования базовых таблиц "затраты-выпуск". Для подготовки, проведения, обработки материалов и получения итогов сплошного наблюдения субъектов малого и среднего предпринимательства заключены государственные контракты на проведение информационно-разъяснительной работы; выполнение работ по доработке и информационно-технологическому сопровождению специализированного программного обеспечения Информационно-вычислительной системы Росстата; выполнение работ по эксплуатации специализированного программного обеспечения в составе  центра обработки данных федерального уровня информационно-вычислительной сети Росстата. Работы выполняются в соответствии с техническим заданием и календарным планом.</t>
  </si>
  <si>
    <t>Заключен Государственный контракт от 28.03.2016 № 23-МСП-2016/КРОКИН-5 по теме: "Выполнение работ по эксплуатации специализированного программного обеспечения в составе  центра обработки данных федерального уровня информационно-вычислительной сети Росстата в целях подготовки, проведения, обработки материалов и получения итогов сплошного наблюдения субъектов малого и среднего предпринимательства, этап 2016 года." 
Работы выполняются в соответствии с техническим заданием и календарным планом.
Оказаны услуги по обеспечению  связью и телефонией  в территориальных органах государственной статистики. Доведены средства до территориальных органов Росстата, заключены гражданско-правовые  договора с операторами ввода статистической информации и кодировщиками  для работ, связанных с автоматизированной обработкой материалов переписи.</t>
  </si>
  <si>
    <t xml:space="preserve">Заключен Государственный контракт от 06.05.2016 № 39-ЗВ-2016/ЛАНИТ-2 по теме:  "Выполнение работ по доработке специализированного программного обеспечения Информационно-вычислительной системы Росстата для обработки данных федерального статистического наблюдения за затратами на производство и продажу продукции (товаров, работ, услуг) за 2016 год и подготовке к автоматизированной обработке результатов наблюдения". 
Работы выполняются в соответствии техническим заданием и календарным планом.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</si>
</sst>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name val="Calibri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 applyNumberFormat="1" applyFont="1"/>
    <xf numFmtId="0" fontId="2" fillId="0" borderId="0" xfId="0" applyNumberFormat="1" applyFont="1"/>
    <xf numFmtId="0" fontId="1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2" borderId="0" xfId="0" applyNumberFormat="1" applyFont="1" applyFill="1"/>
    <xf numFmtId="0" fontId="2" fillId="3" borderId="0" xfId="0" applyNumberFormat="1" applyFont="1" applyFill="1"/>
    <xf numFmtId="0" fontId="2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Fill="1"/>
    <xf numFmtId="0" fontId="2" fillId="2" borderId="1" xfId="0" applyNumberFormat="1" applyFont="1" applyFill="1" applyBorder="1" applyAlignment="1">
      <alignment horizontal="left" vertical="top" wrapText="1" shrinkToFit="1"/>
    </xf>
    <xf numFmtId="14" fontId="2" fillId="0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2"/>
  <sheetViews>
    <sheetView tabSelected="1" view="pageBreakPreview" topLeftCell="A97" zoomScale="70" zoomScaleNormal="50" zoomScaleSheetLayoutView="70" zoomScalePageLayoutView="30" workbookViewId="0">
      <selection activeCell="D102" sqref="D102"/>
    </sheetView>
  </sheetViews>
  <sheetFormatPr defaultRowHeight="15" x14ac:dyDescent="0.25"/>
  <cols>
    <col min="1" max="1" width="4.42578125" style="1" customWidth="1"/>
    <col min="2" max="2" width="38.85546875" style="1" customWidth="1"/>
    <col min="3" max="3" width="13.85546875" style="1" customWidth="1"/>
    <col min="4" max="4" width="23.85546875" style="1" customWidth="1"/>
    <col min="5" max="5" width="15.140625" style="1" customWidth="1"/>
    <col min="6" max="6" width="13.5703125" style="1" customWidth="1"/>
    <col min="7" max="7" width="14.5703125" style="1" customWidth="1"/>
    <col min="8" max="8" width="39.7109375" style="1" customWidth="1"/>
    <col min="9" max="9" width="14.42578125" style="1" customWidth="1"/>
    <col min="10" max="10" width="15.7109375" style="1" customWidth="1"/>
    <col min="11" max="11" width="13.28515625" style="1" customWidth="1"/>
    <col min="12" max="12" width="13.7109375" style="1" customWidth="1"/>
    <col min="13" max="13" width="9.140625" style="1" customWidth="1"/>
    <col min="14" max="16384" width="9.140625" style="1"/>
  </cols>
  <sheetData>
    <row r="1" spans="1:12" ht="18.75" customHeight="1" x14ac:dyDescent="0.25">
      <c r="A1" s="31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 customHeight="1" x14ac:dyDescent="0.25">
      <c r="A2" s="32" t="s">
        <v>102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 x14ac:dyDescent="0.25">
      <c r="A3" s="32" t="s">
        <v>103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8" customHeight="1" x14ac:dyDescent="0.25">
      <c r="A4" s="33" t="s">
        <v>73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45.75" customHeight="1" x14ac:dyDescent="0.25">
      <c r="A5" s="24" t="s">
        <v>50</v>
      </c>
      <c r="B5" s="35" t="s">
        <v>104</v>
      </c>
      <c r="C5" s="35" t="s">
        <v>105</v>
      </c>
      <c r="D5" s="35" t="s">
        <v>106</v>
      </c>
      <c r="E5" s="35" t="s">
        <v>107</v>
      </c>
      <c r="F5" s="35" t="s">
        <v>108</v>
      </c>
      <c r="G5" s="24" t="s">
        <v>72</v>
      </c>
      <c r="H5" s="35" t="s">
        <v>109</v>
      </c>
      <c r="I5" s="35" t="s">
        <v>110</v>
      </c>
      <c r="J5" s="35"/>
      <c r="K5" s="35"/>
      <c r="L5" s="35" t="s">
        <v>111</v>
      </c>
    </row>
    <row r="6" spans="1:12" ht="78" customHeight="1" x14ac:dyDescent="0.25">
      <c r="A6" s="24"/>
      <c r="B6" s="35"/>
      <c r="C6" s="35"/>
      <c r="D6" s="35"/>
      <c r="E6" s="35"/>
      <c r="F6" s="35"/>
      <c r="G6" s="35"/>
      <c r="H6" s="35"/>
      <c r="I6" s="2" t="s">
        <v>112</v>
      </c>
      <c r="J6" s="2" t="s">
        <v>113</v>
      </c>
      <c r="K6" s="2" t="s">
        <v>114</v>
      </c>
      <c r="L6" s="35"/>
    </row>
    <row r="7" spans="1:12" ht="15.75" customHeight="1" x14ac:dyDescent="0.25">
      <c r="A7" s="2">
        <v>1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</row>
    <row r="8" spans="1:12" ht="47.25" customHeight="1" x14ac:dyDescent="0.25">
      <c r="A8" s="3">
        <v>1</v>
      </c>
      <c r="B8" s="4" t="s">
        <v>0</v>
      </c>
      <c r="C8" s="3" t="s">
        <v>1</v>
      </c>
      <c r="D8" s="3" t="s">
        <v>2</v>
      </c>
      <c r="E8" s="3" t="s">
        <v>2</v>
      </c>
      <c r="F8" s="3" t="s">
        <v>2</v>
      </c>
      <c r="G8" s="3" t="s">
        <v>2</v>
      </c>
      <c r="H8" s="3" t="s">
        <v>1</v>
      </c>
      <c r="I8" s="8">
        <f>I9+I18+I28+I44+I63+I84+I90+I97</f>
        <v>24712770.000000004</v>
      </c>
      <c r="J8" s="8">
        <f>J9+J18+J28+J44+J63+J84+J90+J97</f>
        <v>23042718.200000003</v>
      </c>
      <c r="K8" s="8">
        <f>K9+K18+K28+K44+K63+K84+K90+K97</f>
        <v>7084396.1999999993</v>
      </c>
      <c r="L8" s="8">
        <f>L9+L18+L28+L44+L63+L84+L90+L97</f>
        <v>3948131.0000000005</v>
      </c>
    </row>
    <row r="9" spans="1:12" ht="138" customHeight="1" x14ac:dyDescent="0.25">
      <c r="A9" s="3">
        <v>2</v>
      </c>
      <c r="B9" s="5" t="s">
        <v>3</v>
      </c>
      <c r="C9" s="3" t="s">
        <v>1</v>
      </c>
      <c r="D9" s="5" t="s">
        <v>4</v>
      </c>
      <c r="E9" s="3" t="s">
        <v>5</v>
      </c>
      <c r="F9" s="3"/>
      <c r="G9" s="3" t="s">
        <v>2</v>
      </c>
      <c r="H9" s="6" t="s">
        <v>79</v>
      </c>
      <c r="I9" s="8">
        <f>I10+I15</f>
        <v>12835926.9</v>
      </c>
      <c r="J9" s="8">
        <f>J10+J15</f>
        <v>11058313.100000001</v>
      </c>
      <c r="K9" s="8">
        <f>K10+K15</f>
        <v>5220255.4000000004</v>
      </c>
      <c r="L9" s="8">
        <f>L10+L15</f>
        <v>744122.4</v>
      </c>
    </row>
    <row r="10" spans="1:12" ht="168.75" customHeight="1" x14ac:dyDescent="0.25">
      <c r="A10" s="3">
        <v>3</v>
      </c>
      <c r="B10" s="5" t="s">
        <v>6</v>
      </c>
      <c r="C10" s="3" t="s">
        <v>1</v>
      </c>
      <c r="D10" s="5" t="s">
        <v>53</v>
      </c>
      <c r="E10" s="3" t="s">
        <v>7</v>
      </c>
      <c r="F10" s="3"/>
      <c r="G10" s="3" t="s">
        <v>2</v>
      </c>
      <c r="H10" s="6" t="s">
        <v>78</v>
      </c>
      <c r="I10" s="8">
        <v>12797019.5</v>
      </c>
      <c r="J10" s="8">
        <v>11026193.800000001</v>
      </c>
      <c r="K10" s="8">
        <v>5216505.4000000004</v>
      </c>
      <c r="L10" s="8">
        <v>719132.4</v>
      </c>
    </row>
    <row r="11" spans="1:12" ht="66" customHeight="1" x14ac:dyDescent="0.25">
      <c r="A11" s="3">
        <v>4</v>
      </c>
      <c r="B11" s="5" t="s">
        <v>36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78.75" customHeight="1" x14ac:dyDescent="0.25">
      <c r="A12" s="3">
        <v>5</v>
      </c>
      <c r="B12" s="5" t="s">
        <v>37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409.5" customHeight="1" x14ac:dyDescent="0.25">
      <c r="A13" s="3">
        <v>6</v>
      </c>
      <c r="B13" s="5" t="s">
        <v>77</v>
      </c>
      <c r="C13" s="5" t="s">
        <v>75</v>
      </c>
      <c r="D13" s="18" t="s">
        <v>76</v>
      </c>
      <c r="E13" s="13">
        <v>42503</v>
      </c>
      <c r="F13" s="13">
        <v>42494</v>
      </c>
      <c r="G13" s="3"/>
      <c r="H13" s="3" t="s">
        <v>2</v>
      </c>
      <c r="I13" s="3" t="s">
        <v>2</v>
      </c>
      <c r="J13" s="3" t="s">
        <v>2</v>
      </c>
      <c r="K13" s="3" t="s">
        <v>2</v>
      </c>
      <c r="L13" s="3" t="s">
        <v>2</v>
      </c>
    </row>
    <row r="14" spans="1:12" ht="409.6" customHeight="1" x14ac:dyDescent="0.25">
      <c r="A14" s="3">
        <v>7</v>
      </c>
      <c r="B14" s="5" t="s">
        <v>74</v>
      </c>
      <c r="C14" s="5" t="s">
        <v>75</v>
      </c>
      <c r="D14" s="18" t="s">
        <v>76</v>
      </c>
      <c r="E14" s="7">
        <v>42520</v>
      </c>
      <c r="F14" s="7">
        <v>42520</v>
      </c>
      <c r="G14" s="3"/>
      <c r="H14" s="3" t="s">
        <v>2</v>
      </c>
      <c r="I14" s="3" t="s">
        <v>2</v>
      </c>
      <c r="J14" s="3" t="s">
        <v>2</v>
      </c>
      <c r="K14" s="3" t="s">
        <v>2</v>
      </c>
      <c r="L14" s="3" t="s">
        <v>2</v>
      </c>
    </row>
    <row r="15" spans="1:12" ht="350.25" customHeight="1" x14ac:dyDescent="0.25">
      <c r="A15" s="3">
        <v>8</v>
      </c>
      <c r="B15" s="5" t="s">
        <v>8</v>
      </c>
      <c r="C15" s="3" t="s">
        <v>1</v>
      </c>
      <c r="D15" s="5" t="s">
        <v>53</v>
      </c>
      <c r="E15" s="3" t="s">
        <v>7</v>
      </c>
      <c r="F15" s="3"/>
      <c r="G15" s="3" t="s">
        <v>2</v>
      </c>
      <c r="H15" s="6" t="s">
        <v>118</v>
      </c>
      <c r="I15" s="8">
        <v>38907.4</v>
      </c>
      <c r="J15" s="8">
        <v>32119.3</v>
      </c>
      <c r="K15" s="8">
        <v>3750</v>
      </c>
      <c r="L15" s="8">
        <v>24990</v>
      </c>
    </row>
    <row r="16" spans="1:12" ht="69" customHeight="1" x14ac:dyDescent="0.25">
      <c r="A16" s="3">
        <v>9</v>
      </c>
      <c r="B16" s="5" t="s">
        <v>36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81" customHeight="1" x14ac:dyDescent="0.25">
      <c r="A17" s="3">
        <v>10</v>
      </c>
      <c r="B17" s="5" t="s">
        <v>37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74.75" customHeight="1" x14ac:dyDescent="0.25">
      <c r="A18" s="3">
        <v>11</v>
      </c>
      <c r="B18" s="5" t="s">
        <v>38</v>
      </c>
      <c r="C18" s="3" t="s">
        <v>1</v>
      </c>
      <c r="D18" s="5" t="s">
        <v>4</v>
      </c>
      <c r="E18" s="3" t="s">
        <v>5</v>
      </c>
      <c r="F18" s="3"/>
      <c r="G18" s="3" t="s">
        <v>2</v>
      </c>
      <c r="H18" s="5" t="s">
        <v>59</v>
      </c>
      <c r="I18" s="8">
        <v>15384.3</v>
      </c>
      <c r="J18" s="8">
        <f>J22+J25</f>
        <v>16534.7</v>
      </c>
      <c r="K18" s="8">
        <v>0</v>
      </c>
      <c r="L18" s="8">
        <v>15375.4</v>
      </c>
    </row>
    <row r="19" spans="1:12" ht="117" customHeight="1" x14ac:dyDescent="0.25">
      <c r="A19" s="3">
        <v>12</v>
      </c>
      <c r="B19" s="5" t="s">
        <v>39</v>
      </c>
      <c r="C19" s="3" t="s">
        <v>1</v>
      </c>
      <c r="D19" s="5" t="s">
        <v>40</v>
      </c>
      <c r="E19" s="3" t="s">
        <v>7</v>
      </c>
      <c r="F19" s="3"/>
      <c r="G19" s="3" t="s">
        <v>2</v>
      </c>
      <c r="H19" s="5" t="s">
        <v>100</v>
      </c>
      <c r="I19" s="8">
        <v>0</v>
      </c>
      <c r="J19" s="8">
        <v>0</v>
      </c>
      <c r="K19" s="8">
        <v>0</v>
      </c>
      <c r="L19" s="8">
        <v>0</v>
      </c>
    </row>
    <row r="20" spans="1:12" ht="66.75" customHeight="1" x14ac:dyDescent="0.25">
      <c r="A20" s="3">
        <v>13</v>
      </c>
      <c r="B20" s="5" t="s">
        <v>36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84.75" customHeight="1" x14ac:dyDescent="0.25">
      <c r="A21" s="3">
        <v>14</v>
      </c>
      <c r="B21" s="5" t="s">
        <v>37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45.5" customHeight="1" x14ac:dyDescent="0.25">
      <c r="A22" s="3">
        <v>15</v>
      </c>
      <c r="B22" s="5" t="s">
        <v>10</v>
      </c>
      <c r="C22" s="3" t="s">
        <v>1</v>
      </c>
      <c r="D22" s="5" t="s">
        <v>54</v>
      </c>
      <c r="E22" s="7">
        <v>42735</v>
      </c>
      <c r="F22" s="7">
        <v>42369</v>
      </c>
      <c r="G22" s="3" t="s">
        <v>2</v>
      </c>
      <c r="H22" s="5" t="s">
        <v>51</v>
      </c>
      <c r="I22" s="8">
        <v>0</v>
      </c>
      <c r="J22" s="8">
        <v>7989.6</v>
      </c>
      <c r="K22" s="8">
        <v>0</v>
      </c>
      <c r="L22" s="8">
        <v>0</v>
      </c>
    </row>
    <row r="23" spans="1:12" ht="69" customHeight="1" x14ac:dyDescent="0.25">
      <c r="A23" s="3">
        <v>16</v>
      </c>
      <c r="B23" s="5" t="s">
        <v>36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85.5" customHeight="1" x14ac:dyDescent="0.25">
      <c r="A24" s="3">
        <v>17</v>
      </c>
      <c r="B24" s="5" t="s">
        <v>37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74.75" customHeight="1" x14ac:dyDescent="0.25">
      <c r="A25" s="3">
        <v>18</v>
      </c>
      <c r="B25" s="5" t="s">
        <v>11</v>
      </c>
      <c r="C25" s="3" t="s">
        <v>1</v>
      </c>
      <c r="D25" s="5" t="s">
        <v>30</v>
      </c>
      <c r="E25" s="3" t="s">
        <v>7</v>
      </c>
      <c r="F25" s="3"/>
      <c r="G25" s="3" t="s">
        <v>2</v>
      </c>
      <c r="H25" s="5" t="s">
        <v>60</v>
      </c>
      <c r="I25" s="8">
        <v>15384.3</v>
      </c>
      <c r="J25" s="8">
        <v>8545.1</v>
      </c>
      <c r="K25" s="8">
        <v>0</v>
      </c>
      <c r="L25" s="8">
        <v>15375.4</v>
      </c>
    </row>
    <row r="26" spans="1:12" ht="68.25" customHeight="1" x14ac:dyDescent="0.25">
      <c r="A26" s="3">
        <v>19</v>
      </c>
      <c r="B26" s="5" t="s">
        <v>36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85.5" customHeight="1" x14ac:dyDescent="0.25">
      <c r="A27" s="3">
        <v>20</v>
      </c>
      <c r="B27" s="5" t="s">
        <v>37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331.5" customHeight="1" x14ac:dyDescent="0.25">
      <c r="A28" s="3">
        <v>21</v>
      </c>
      <c r="B28" s="5" t="s">
        <v>12</v>
      </c>
      <c r="C28" s="3" t="s">
        <v>1</v>
      </c>
      <c r="D28" s="5" t="s">
        <v>4</v>
      </c>
      <c r="E28" s="3" t="s">
        <v>13</v>
      </c>
      <c r="F28" s="3"/>
      <c r="G28" s="3" t="s">
        <v>2</v>
      </c>
      <c r="H28" s="5" t="s">
        <v>96</v>
      </c>
      <c r="I28" s="8">
        <f>I33+I37+I40</f>
        <v>9042209.3000000007</v>
      </c>
      <c r="J28" s="8">
        <f>J33+J37+J40</f>
        <v>9762098.6999999993</v>
      </c>
      <c r="K28" s="8">
        <f>K33+K37+K40</f>
        <v>1140710.5999999999</v>
      </c>
      <c r="L28" s="8">
        <f>L33+L37+L40</f>
        <v>2020257.1</v>
      </c>
    </row>
    <row r="29" spans="1:12" ht="409.5" customHeight="1" x14ac:dyDescent="0.25">
      <c r="A29" s="24">
        <v>22</v>
      </c>
      <c r="B29" s="28" t="s">
        <v>80</v>
      </c>
      <c r="C29" s="24" t="s">
        <v>1</v>
      </c>
      <c r="D29" s="28" t="s">
        <v>84</v>
      </c>
      <c r="E29" s="36">
        <v>42369</v>
      </c>
      <c r="F29" s="36">
        <v>42429</v>
      </c>
      <c r="G29" s="24" t="s">
        <v>2</v>
      </c>
      <c r="H29" s="28" t="s">
        <v>119</v>
      </c>
      <c r="I29" s="27">
        <v>0</v>
      </c>
      <c r="J29" s="27">
        <v>0</v>
      </c>
      <c r="K29" s="27">
        <v>0</v>
      </c>
      <c r="L29" s="27">
        <v>0</v>
      </c>
    </row>
    <row r="30" spans="1:12" ht="201.75" customHeight="1" x14ac:dyDescent="0.25">
      <c r="A30" s="24"/>
      <c r="B30" s="28"/>
      <c r="C30" s="24"/>
      <c r="D30" s="28"/>
      <c r="E30" s="36"/>
      <c r="F30" s="36"/>
      <c r="G30" s="24"/>
      <c r="H30" s="28"/>
      <c r="I30" s="27"/>
      <c r="J30" s="27"/>
      <c r="K30" s="27"/>
      <c r="L30" s="27"/>
    </row>
    <row r="31" spans="1:12" ht="70.5" customHeight="1" x14ac:dyDescent="0.25">
      <c r="A31" s="3">
        <v>23</v>
      </c>
      <c r="B31" s="5" t="s">
        <v>36</v>
      </c>
      <c r="C31" s="28" t="s">
        <v>85</v>
      </c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58.5" customHeight="1" x14ac:dyDescent="0.25">
      <c r="A32" s="3">
        <v>24</v>
      </c>
      <c r="B32" s="5" t="s">
        <v>37</v>
      </c>
      <c r="C32" s="28" t="s">
        <v>81</v>
      </c>
      <c r="D32" s="28"/>
      <c r="E32" s="28"/>
      <c r="F32" s="28"/>
      <c r="G32" s="28"/>
      <c r="H32" s="28"/>
      <c r="I32" s="28"/>
      <c r="J32" s="28"/>
      <c r="K32" s="28"/>
      <c r="L32" s="28"/>
    </row>
    <row r="33" spans="1:23" ht="409.5" customHeight="1" x14ac:dyDescent="0.25">
      <c r="A33" s="24">
        <v>25</v>
      </c>
      <c r="B33" s="28" t="s">
        <v>14</v>
      </c>
      <c r="C33" s="24" t="s">
        <v>1</v>
      </c>
      <c r="D33" s="28" t="s">
        <v>30</v>
      </c>
      <c r="E33" s="24" t="s">
        <v>7</v>
      </c>
      <c r="F33" s="24"/>
      <c r="G33" s="24" t="s">
        <v>2</v>
      </c>
      <c r="H33" s="28" t="s">
        <v>86</v>
      </c>
      <c r="I33" s="27">
        <v>1440071.9</v>
      </c>
      <c r="J33" s="27">
        <v>1188896.3999999999</v>
      </c>
      <c r="K33" s="27">
        <v>60684.2</v>
      </c>
      <c r="L33" s="27">
        <v>1347040.3</v>
      </c>
    </row>
    <row r="34" spans="1:23" ht="243.75" customHeight="1" x14ac:dyDescent="0.25">
      <c r="A34" s="24"/>
      <c r="B34" s="28"/>
      <c r="C34" s="24"/>
      <c r="D34" s="28"/>
      <c r="E34" s="24"/>
      <c r="F34" s="24"/>
      <c r="G34" s="24"/>
      <c r="H34" s="28"/>
      <c r="I34" s="27"/>
      <c r="J34" s="27"/>
      <c r="K34" s="27"/>
      <c r="L34" s="27"/>
    </row>
    <row r="35" spans="1:23" ht="67.5" customHeight="1" x14ac:dyDescent="0.25">
      <c r="A35" s="3">
        <v>26</v>
      </c>
      <c r="B35" s="5" t="s">
        <v>36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23" ht="66" customHeight="1" x14ac:dyDescent="0.25">
      <c r="A36" s="3">
        <v>27</v>
      </c>
      <c r="B36" s="5" t="s">
        <v>37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23" s="10" customFormat="1" ht="218.25" customHeight="1" x14ac:dyDescent="0.25">
      <c r="A37" s="11">
        <v>28</v>
      </c>
      <c r="B37" s="6" t="s">
        <v>46</v>
      </c>
      <c r="C37" s="11" t="s">
        <v>1</v>
      </c>
      <c r="D37" s="6" t="s">
        <v>9</v>
      </c>
      <c r="E37" s="11" t="s">
        <v>7</v>
      </c>
      <c r="F37" s="11"/>
      <c r="G37" s="11" t="s">
        <v>2</v>
      </c>
      <c r="H37" s="6" t="s">
        <v>57</v>
      </c>
      <c r="I37" s="17">
        <v>7161679.9000000004</v>
      </c>
      <c r="J37" s="17">
        <v>7708649.7000000002</v>
      </c>
      <c r="K37" s="17">
        <v>1066403</v>
      </c>
      <c r="L37" s="17">
        <v>490458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72" customHeight="1" x14ac:dyDescent="0.25">
      <c r="A38" s="3">
        <v>29</v>
      </c>
      <c r="B38" s="5" t="s">
        <v>36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23" ht="69" customHeight="1" x14ac:dyDescent="0.25">
      <c r="A39" s="3">
        <v>30</v>
      </c>
      <c r="B39" s="5" t="s">
        <v>37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23" ht="409.5" customHeight="1" x14ac:dyDescent="0.25">
      <c r="A40" s="24">
        <v>31</v>
      </c>
      <c r="B40" s="28" t="s">
        <v>15</v>
      </c>
      <c r="C40" s="24" t="s">
        <v>1</v>
      </c>
      <c r="D40" s="28" t="s">
        <v>30</v>
      </c>
      <c r="E40" s="24" t="s">
        <v>7</v>
      </c>
      <c r="F40" s="24"/>
      <c r="G40" s="24" t="s">
        <v>2</v>
      </c>
      <c r="H40" s="28" t="s">
        <v>124</v>
      </c>
      <c r="I40" s="27">
        <v>440457.5</v>
      </c>
      <c r="J40" s="27">
        <v>864552.6</v>
      </c>
      <c r="K40" s="27">
        <v>13623.4</v>
      </c>
      <c r="L40" s="27">
        <v>182758.8</v>
      </c>
    </row>
    <row r="41" spans="1:23" ht="54" customHeight="1" x14ac:dyDescent="0.25">
      <c r="A41" s="24"/>
      <c r="B41" s="28"/>
      <c r="C41" s="24"/>
      <c r="D41" s="28"/>
      <c r="E41" s="24"/>
      <c r="F41" s="24"/>
      <c r="G41" s="24"/>
      <c r="H41" s="28"/>
      <c r="I41" s="27"/>
      <c r="J41" s="27"/>
      <c r="K41" s="27"/>
      <c r="L41" s="27"/>
    </row>
    <row r="42" spans="1:23" ht="65.25" customHeight="1" x14ac:dyDescent="0.25">
      <c r="A42" s="3">
        <v>32</v>
      </c>
      <c r="B42" s="5" t="s">
        <v>36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23" ht="65.25" customHeight="1" x14ac:dyDescent="0.25">
      <c r="A43" s="3">
        <v>33</v>
      </c>
      <c r="B43" s="5" t="s">
        <v>37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23" ht="355.5" customHeight="1" x14ac:dyDescent="0.25">
      <c r="A44" s="3">
        <v>34</v>
      </c>
      <c r="B44" s="5" t="s">
        <v>16</v>
      </c>
      <c r="C44" s="3" t="s">
        <v>1</v>
      </c>
      <c r="D44" s="5" t="s">
        <v>4</v>
      </c>
      <c r="E44" s="3" t="s">
        <v>5</v>
      </c>
      <c r="F44" s="3"/>
      <c r="G44" s="3" t="s">
        <v>2</v>
      </c>
      <c r="H44" s="5" t="s">
        <v>125</v>
      </c>
      <c r="I44" s="8">
        <f>I45+I48+I51+I54+I57+I60</f>
        <v>284693.59999999998</v>
      </c>
      <c r="J44" s="8">
        <f>J45+J48+J51+J54+J57+J60</f>
        <v>300000</v>
      </c>
      <c r="K44" s="8">
        <f>K45+K48+K51+K54+K57+K60</f>
        <v>86448.3</v>
      </c>
      <c r="L44" s="8">
        <f>L45+L48+L51+L54+L57+L60</f>
        <v>145246.20000000001</v>
      </c>
    </row>
    <row r="45" spans="1:23" s="9" customFormat="1" ht="119.25" customHeight="1" x14ac:dyDescent="0.25">
      <c r="A45" s="11">
        <v>35</v>
      </c>
      <c r="B45" s="6" t="s">
        <v>41</v>
      </c>
      <c r="C45" s="11" t="s">
        <v>2</v>
      </c>
      <c r="D45" s="6" t="s">
        <v>9</v>
      </c>
      <c r="E45" s="12">
        <v>42735</v>
      </c>
      <c r="F45" s="11"/>
      <c r="G45" s="11" t="s">
        <v>2</v>
      </c>
      <c r="H45" s="6" t="s">
        <v>56</v>
      </c>
      <c r="I45" s="17">
        <v>23061.7</v>
      </c>
      <c r="J45" s="17">
        <v>32061.5</v>
      </c>
      <c r="K45" s="17">
        <v>0</v>
      </c>
      <c r="L45" s="17">
        <v>0</v>
      </c>
    </row>
    <row r="46" spans="1:23" ht="62.25" customHeight="1" x14ac:dyDescent="0.25">
      <c r="A46" s="3">
        <v>36</v>
      </c>
      <c r="B46" s="5" t="s">
        <v>36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23" ht="62.25" customHeight="1" x14ac:dyDescent="0.25">
      <c r="A47" s="3">
        <v>37</v>
      </c>
      <c r="B47" s="5" t="s">
        <v>37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23" s="9" customFormat="1" ht="96" customHeight="1" x14ac:dyDescent="0.25">
      <c r="A48" s="11">
        <v>38</v>
      </c>
      <c r="B48" s="6" t="s">
        <v>33</v>
      </c>
      <c r="C48" s="11" t="s">
        <v>2</v>
      </c>
      <c r="D48" s="6" t="s">
        <v>17</v>
      </c>
      <c r="E48" s="12">
        <v>42735</v>
      </c>
      <c r="F48" s="11"/>
      <c r="G48" s="11" t="s">
        <v>2</v>
      </c>
      <c r="H48" s="6" t="s">
        <v>87</v>
      </c>
      <c r="I48" s="17">
        <v>30842.9</v>
      </c>
      <c r="J48" s="17">
        <v>25519</v>
      </c>
      <c r="K48" s="17">
        <v>0</v>
      </c>
      <c r="L48" s="17">
        <v>27757.8</v>
      </c>
    </row>
    <row r="49" spans="1:12" ht="68.25" customHeight="1" x14ac:dyDescent="0.25">
      <c r="A49" s="3">
        <v>39</v>
      </c>
      <c r="B49" s="5" t="s">
        <v>36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ht="72" customHeight="1" x14ac:dyDescent="0.25">
      <c r="A50" s="3">
        <v>40</v>
      </c>
      <c r="B50" s="5" t="s">
        <v>37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ht="231" customHeight="1" x14ac:dyDescent="0.25">
      <c r="A51" s="3">
        <v>41</v>
      </c>
      <c r="B51" s="5" t="s">
        <v>42</v>
      </c>
      <c r="C51" s="3" t="s">
        <v>1</v>
      </c>
      <c r="D51" s="5" t="s">
        <v>30</v>
      </c>
      <c r="E51" s="19" t="s">
        <v>7</v>
      </c>
      <c r="F51" s="3"/>
      <c r="G51" s="3" t="s">
        <v>2</v>
      </c>
      <c r="H51" s="5" t="s">
        <v>127</v>
      </c>
      <c r="I51" s="17">
        <v>60000</v>
      </c>
      <c r="J51" s="17">
        <v>62019.5</v>
      </c>
      <c r="K51" s="17">
        <v>0</v>
      </c>
      <c r="L51" s="17">
        <v>54900</v>
      </c>
    </row>
    <row r="52" spans="1:12" ht="75" customHeight="1" x14ac:dyDescent="0.25">
      <c r="A52" s="3">
        <v>42</v>
      </c>
      <c r="B52" s="5" t="s">
        <v>36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65.25" customHeight="1" x14ac:dyDescent="0.25">
      <c r="A53" s="3">
        <v>43</v>
      </c>
      <c r="B53" s="5" t="s">
        <v>37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342" customHeight="1" x14ac:dyDescent="0.25">
      <c r="A54" s="3">
        <v>44</v>
      </c>
      <c r="B54" s="5" t="s">
        <v>34</v>
      </c>
      <c r="C54" s="3" t="s">
        <v>2</v>
      </c>
      <c r="D54" s="5" t="s">
        <v>30</v>
      </c>
      <c r="E54" s="19" t="s">
        <v>7</v>
      </c>
      <c r="F54" s="3"/>
      <c r="G54" s="3" t="s">
        <v>2</v>
      </c>
      <c r="H54" s="5" t="s">
        <v>88</v>
      </c>
      <c r="I54" s="8">
        <v>10000</v>
      </c>
      <c r="J54" s="8">
        <v>17287.400000000001</v>
      </c>
      <c r="K54" s="17">
        <v>3450</v>
      </c>
      <c r="L54" s="8">
        <v>9950</v>
      </c>
    </row>
    <row r="55" spans="1:12" ht="71.25" customHeight="1" x14ac:dyDescent="0.25">
      <c r="A55" s="3">
        <v>45</v>
      </c>
      <c r="B55" s="5" t="s">
        <v>36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ht="67.5" customHeight="1" x14ac:dyDescent="0.25">
      <c r="A56" s="3">
        <v>46</v>
      </c>
      <c r="B56" s="5" t="s">
        <v>37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2" s="9" customFormat="1" ht="307.5" customHeight="1" x14ac:dyDescent="0.25">
      <c r="A57" s="11">
        <v>47</v>
      </c>
      <c r="B57" s="6" t="s">
        <v>35</v>
      </c>
      <c r="C57" s="11" t="s">
        <v>2</v>
      </c>
      <c r="D57" s="6" t="s">
        <v>9</v>
      </c>
      <c r="E57" s="12">
        <v>42735</v>
      </c>
      <c r="F57" s="11"/>
      <c r="G57" s="11" t="s">
        <v>2</v>
      </c>
      <c r="H57" s="6" t="s">
        <v>97</v>
      </c>
      <c r="I57" s="17">
        <v>97143</v>
      </c>
      <c r="J57" s="17">
        <v>96112.6</v>
      </c>
      <c r="K57" s="17">
        <v>74766.7</v>
      </c>
      <c r="L57" s="17">
        <v>13800</v>
      </c>
    </row>
    <row r="58" spans="1:12" ht="66.75" customHeight="1" x14ac:dyDescent="0.25">
      <c r="A58" s="3">
        <v>48</v>
      </c>
      <c r="B58" s="5" t="s">
        <v>36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63.75" customHeight="1" x14ac:dyDescent="0.25">
      <c r="A59" s="3">
        <v>49</v>
      </c>
      <c r="B59" s="5" t="s">
        <v>37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384" customHeight="1" x14ac:dyDescent="0.25">
      <c r="A60" s="3">
        <v>50</v>
      </c>
      <c r="B60" s="5" t="s">
        <v>43</v>
      </c>
      <c r="C60" s="3" t="s">
        <v>2</v>
      </c>
      <c r="D60" s="5" t="s">
        <v>30</v>
      </c>
      <c r="E60" s="7">
        <v>42735</v>
      </c>
      <c r="F60" s="3"/>
      <c r="G60" s="3" t="s">
        <v>2</v>
      </c>
      <c r="H60" s="5" t="s">
        <v>126</v>
      </c>
      <c r="I60" s="8">
        <v>63646</v>
      </c>
      <c r="J60" s="8">
        <v>67000</v>
      </c>
      <c r="K60" s="8">
        <v>8231.6</v>
      </c>
      <c r="L60" s="8">
        <v>38838.400000000001</v>
      </c>
    </row>
    <row r="61" spans="1:12" ht="68.25" customHeight="1" x14ac:dyDescent="0.25">
      <c r="A61" s="3">
        <v>51</v>
      </c>
      <c r="B61" s="5" t="s">
        <v>36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ht="65.25" customHeight="1" x14ac:dyDescent="0.25">
      <c r="A62" s="3">
        <v>52</v>
      </c>
      <c r="B62" s="5" t="s">
        <v>37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2" ht="409.5" customHeight="1" x14ac:dyDescent="0.25">
      <c r="A63" s="24">
        <v>53</v>
      </c>
      <c r="B63" s="28" t="s">
        <v>18</v>
      </c>
      <c r="C63" s="24" t="s">
        <v>1</v>
      </c>
      <c r="D63" s="28" t="s">
        <v>4</v>
      </c>
      <c r="E63" s="24" t="s">
        <v>5</v>
      </c>
      <c r="F63" s="24"/>
      <c r="G63" s="24" t="s">
        <v>2</v>
      </c>
      <c r="H63" s="30" t="s">
        <v>89</v>
      </c>
      <c r="I63" s="27">
        <f>I65+I68+I72+I77</f>
        <v>545764.80000000005</v>
      </c>
      <c r="J63" s="27">
        <f>J65+J68+J72+J77</f>
        <v>522321</v>
      </c>
      <c r="K63" s="29">
        <f>K65+K68+K72+K77</f>
        <v>161536.79999999999</v>
      </c>
      <c r="L63" s="29">
        <f>L65+L68+L72+L77</f>
        <v>114093.3</v>
      </c>
    </row>
    <row r="64" spans="1:12" ht="239.25" customHeight="1" x14ac:dyDescent="0.25">
      <c r="A64" s="24"/>
      <c r="B64" s="28"/>
      <c r="C64" s="24"/>
      <c r="D64" s="28"/>
      <c r="E64" s="24"/>
      <c r="F64" s="24"/>
      <c r="G64" s="24"/>
      <c r="H64" s="30"/>
      <c r="I64" s="27"/>
      <c r="J64" s="27"/>
      <c r="K64" s="29"/>
      <c r="L64" s="29"/>
    </row>
    <row r="65" spans="1:12" ht="198" customHeight="1" x14ac:dyDescent="0.25">
      <c r="A65" s="3">
        <v>54</v>
      </c>
      <c r="B65" s="5" t="s">
        <v>19</v>
      </c>
      <c r="C65" s="3" t="s">
        <v>1</v>
      </c>
      <c r="D65" s="5" t="s">
        <v>55</v>
      </c>
      <c r="E65" s="7">
        <v>42735</v>
      </c>
      <c r="F65" s="3"/>
      <c r="G65" s="3" t="s">
        <v>2</v>
      </c>
      <c r="H65" s="5" t="s">
        <v>90</v>
      </c>
      <c r="I65" s="8">
        <v>7511.1</v>
      </c>
      <c r="J65" s="8">
        <v>5535.1</v>
      </c>
      <c r="K65" s="17">
        <v>0</v>
      </c>
      <c r="L65" s="17">
        <v>5976</v>
      </c>
    </row>
    <row r="66" spans="1:12" ht="68.25" customHeight="1" x14ac:dyDescent="0.25">
      <c r="A66" s="3">
        <v>55</v>
      </c>
      <c r="B66" s="5" t="s">
        <v>36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ht="70.5" customHeight="1" x14ac:dyDescent="0.25">
      <c r="A67" s="3">
        <v>56</v>
      </c>
      <c r="B67" s="5" t="s">
        <v>37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 ht="401.25" customHeight="1" x14ac:dyDescent="0.25">
      <c r="A68" s="24">
        <v>57</v>
      </c>
      <c r="B68" s="28" t="s">
        <v>22</v>
      </c>
      <c r="C68" s="24" t="s">
        <v>1</v>
      </c>
      <c r="D68" s="28" t="s">
        <v>55</v>
      </c>
      <c r="E68" s="24" t="s">
        <v>7</v>
      </c>
      <c r="F68" s="24"/>
      <c r="G68" s="24" t="s">
        <v>2</v>
      </c>
      <c r="H68" s="28" t="s">
        <v>99</v>
      </c>
      <c r="I68" s="27">
        <v>182234.4</v>
      </c>
      <c r="J68" s="27">
        <v>141566.20000000001</v>
      </c>
      <c r="K68" s="29">
        <v>75463.3</v>
      </c>
      <c r="L68" s="29">
        <v>58457.3</v>
      </c>
    </row>
    <row r="69" spans="1:12" ht="132.75" customHeight="1" x14ac:dyDescent="0.25">
      <c r="A69" s="24"/>
      <c r="B69" s="28"/>
      <c r="C69" s="24"/>
      <c r="D69" s="28"/>
      <c r="E69" s="24"/>
      <c r="F69" s="24"/>
      <c r="G69" s="24"/>
      <c r="H69" s="28"/>
      <c r="I69" s="27"/>
      <c r="J69" s="27"/>
      <c r="K69" s="29"/>
      <c r="L69" s="29"/>
    </row>
    <row r="70" spans="1:12" ht="60.75" customHeight="1" x14ac:dyDescent="0.25">
      <c r="A70" s="3">
        <v>58</v>
      </c>
      <c r="B70" s="5" t="s">
        <v>36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1:12" ht="67.5" customHeight="1" x14ac:dyDescent="0.25">
      <c r="A71" s="3">
        <v>59</v>
      </c>
      <c r="B71" s="5" t="s">
        <v>37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1:12" ht="408.75" customHeight="1" x14ac:dyDescent="0.25">
      <c r="A72" s="24">
        <v>60</v>
      </c>
      <c r="B72" s="28" t="s">
        <v>23</v>
      </c>
      <c r="C72" s="24" t="s">
        <v>1</v>
      </c>
      <c r="D72" s="28" t="s">
        <v>55</v>
      </c>
      <c r="E72" s="24" t="s">
        <v>7</v>
      </c>
      <c r="F72" s="24"/>
      <c r="G72" s="24" t="s">
        <v>2</v>
      </c>
      <c r="H72" s="28" t="s">
        <v>101</v>
      </c>
      <c r="I72" s="27">
        <v>162359.6</v>
      </c>
      <c r="J72" s="27">
        <v>163755.20000000001</v>
      </c>
      <c r="K72" s="27">
        <v>25645.599999999999</v>
      </c>
      <c r="L72" s="27">
        <v>10967</v>
      </c>
    </row>
    <row r="73" spans="1:12" ht="240.75" customHeight="1" x14ac:dyDescent="0.25">
      <c r="A73" s="24"/>
      <c r="B73" s="28"/>
      <c r="C73" s="24"/>
      <c r="D73" s="28"/>
      <c r="E73" s="24"/>
      <c r="F73" s="24"/>
      <c r="G73" s="24"/>
      <c r="H73" s="28"/>
      <c r="I73" s="27"/>
      <c r="J73" s="27"/>
      <c r="K73" s="27"/>
      <c r="L73" s="27"/>
    </row>
    <row r="74" spans="1:12" ht="62.25" customHeight="1" x14ac:dyDescent="0.25">
      <c r="A74" s="3">
        <v>61</v>
      </c>
      <c r="B74" s="5" t="s">
        <v>36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63.75" customHeight="1" x14ac:dyDescent="0.25">
      <c r="A75" s="3">
        <v>62</v>
      </c>
      <c r="B75" s="5" t="s">
        <v>37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14" customHeight="1" x14ac:dyDescent="0.25">
      <c r="A76" s="3">
        <v>63</v>
      </c>
      <c r="B76" s="5" t="s">
        <v>82</v>
      </c>
      <c r="C76" s="3" t="s">
        <v>2</v>
      </c>
      <c r="D76" s="5" t="s">
        <v>55</v>
      </c>
      <c r="E76" s="13">
        <v>42521</v>
      </c>
      <c r="F76" s="13">
        <v>42402</v>
      </c>
      <c r="G76" s="3"/>
      <c r="H76" s="3" t="s">
        <v>2</v>
      </c>
      <c r="I76" s="3" t="s">
        <v>2</v>
      </c>
      <c r="J76" s="3" t="s">
        <v>2</v>
      </c>
      <c r="K76" s="3" t="s">
        <v>2</v>
      </c>
      <c r="L76" s="3" t="s">
        <v>2</v>
      </c>
    </row>
    <row r="77" spans="1:12" ht="408.75" customHeight="1" x14ac:dyDescent="0.25">
      <c r="A77" s="24">
        <v>64</v>
      </c>
      <c r="B77" s="28" t="s">
        <v>44</v>
      </c>
      <c r="C77" s="24" t="s">
        <v>1</v>
      </c>
      <c r="D77" s="28" t="s">
        <v>47</v>
      </c>
      <c r="E77" s="24" t="s">
        <v>7</v>
      </c>
      <c r="F77" s="24"/>
      <c r="G77" s="24" t="s">
        <v>2</v>
      </c>
      <c r="H77" s="28" t="s">
        <v>123</v>
      </c>
      <c r="I77" s="27">
        <v>193659.7</v>
      </c>
      <c r="J77" s="29">
        <v>211464.5</v>
      </c>
      <c r="K77" s="29">
        <v>60427.9</v>
      </c>
      <c r="L77" s="29">
        <v>38693</v>
      </c>
    </row>
    <row r="78" spans="1:12" ht="408.75" customHeight="1" x14ac:dyDescent="0.25">
      <c r="A78" s="24"/>
      <c r="B78" s="28"/>
      <c r="C78" s="24"/>
      <c r="D78" s="28"/>
      <c r="E78" s="24"/>
      <c r="F78" s="24"/>
      <c r="G78" s="24"/>
      <c r="H78" s="28"/>
      <c r="I78" s="27"/>
      <c r="J78" s="29"/>
      <c r="K78" s="29"/>
      <c r="L78" s="29"/>
    </row>
    <row r="79" spans="1:12" ht="251.25" customHeight="1" x14ac:dyDescent="0.25">
      <c r="A79" s="24"/>
      <c r="B79" s="28"/>
      <c r="C79" s="24"/>
      <c r="D79" s="28"/>
      <c r="E79" s="24"/>
      <c r="F79" s="24"/>
      <c r="G79" s="24"/>
      <c r="H79" s="28"/>
      <c r="I79" s="27"/>
      <c r="J79" s="29"/>
      <c r="K79" s="29"/>
      <c r="L79" s="29"/>
    </row>
    <row r="80" spans="1:12" ht="66.75" customHeight="1" x14ac:dyDescent="0.25">
      <c r="A80" s="3">
        <v>65</v>
      </c>
      <c r="B80" s="5" t="s">
        <v>36</v>
      </c>
      <c r="C80" s="28" t="s">
        <v>122</v>
      </c>
      <c r="D80" s="28"/>
      <c r="E80" s="28"/>
      <c r="F80" s="28"/>
      <c r="G80" s="28"/>
      <c r="H80" s="28"/>
      <c r="I80" s="28"/>
      <c r="J80" s="28"/>
      <c r="K80" s="28"/>
      <c r="L80" s="28"/>
    </row>
    <row r="81" spans="1:12" ht="62.25" customHeight="1" x14ac:dyDescent="0.25">
      <c r="A81" s="3">
        <v>66</v>
      </c>
      <c r="B81" s="5" t="s">
        <v>37</v>
      </c>
      <c r="C81" s="28" t="s">
        <v>58</v>
      </c>
      <c r="D81" s="28"/>
      <c r="E81" s="28"/>
      <c r="F81" s="28"/>
      <c r="G81" s="28"/>
      <c r="H81" s="28"/>
      <c r="I81" s="28"/>
      <c r="J81" s="28"/>
      <c r="K81" s="28"/>
      <c r="L81" s="28"/>
    </row>
    <row r="82" spans="1:12" ht="112.5" customHeight="1" x14ac:dyDescent="0.25">
      <c r="A82" s="3">
        <v>67</v>
      </c>
      <c r="B82" s="5" t="s">
        <v>45</v>
      </c>
      <c r="C82" s="3" t="s">
        <v>2</v>
      </c>
      <c r="D82" s="5" t="s">
        <v>47</v>
      </c>
      <c r="E82" s="7">
        <v>42460</v>
      </c>
      <c r="F82" s="7">
        <v>42461</v>
      </c>
      <c r="G82" s="3"/>
      <c r="H82" s="3" t="s">
        <v>2</v>
      </c>
      <c r="I82" s="3" t="s">
        <v>2</v>
      </c>
      <c r="J82" s="3" t="s">
        <v>2</v>
      </c>
      <c r="K82" s="3" t="s">
        <v>2</v>
      </c>
      <c r="L82" s="3" t="s">
        <v>2</v>
      </c>
    </row>
    <row r="83" spans="1:12" ht="207" hidden="1" customHeight="1" x14ac:dyDescent="0.25">
      <c r="A83" s="3">
        <v>69</v>
      </c>
      <c r="B83" s="5" t="s">
        <v>24</v>
      </c>
      <c r="C83" s="5" t="s">
        <v>25</v>
      </c>
      <c r="D83" s="5" t="s">
        <v>20</v>
      </c>
      <c r="E83" s="3" t="s">
        <v>21</v>
      </c>
      <c r="F83" s="3"/>
      <c r="G83" s="5"/>
      <c r="H83" s="5" t="s">
        <v>1</v>
      </c>
      <c r="I83" s="5" t="s">
        <v>1</v>
      </c>
      <c r="J83" s="5" t="s">
        <v>1</v>
      </c>
      <c r="K83" s="5" t="s">
        <v>1</v>
      </c>
      <c r="L83" s="5" t="s">
        <v>1</v>
      </c>
    </row>
    <row r="84" spans="1:12" ht="409.5" customHeight="1" x14ac:dyDescent="0.25">
      <c r="A84" s="24">
        <v>68</v>
      </c>
      <c r="B84" s="28" t="s">
        <v>26</v>
      </c>
      <c r="C84" s="24" t="s">
        <v>1</v>
      </c>
      <c r="D84" s="24" t="s">
        <v>4</v>
      </c>
      <c r="E84" s="24" t="s">
        <v>5</v>
      </c>
      <c r="F84" s="24"/>
      <c r="G84" s="24" t="s">
        <v>2</v>
      </c>
      <c r="H84" s="28" t="s">
        <v>83</v>
      </c>
      <c r="I84" s="27">
        <f>I86</f>
        <v>259254.3</v>
      </c>
      <c r="J84" s="27">
        <f t="shared" ref="J84:L84" si="0">J86</f>
        <v>230567.6</v>
      </c>
      <c r="K84" s="27">
        <f t="shared" si="0"/>
        <v>95248.6</v>
      </c>
      <c r="L84" s="27">
        <f t="shared" si="0"/>
        <v>23862.400000000001</v>
      </c>
    </row>
    <row r="85" spans="1:12" ht="31.5" customHeight="1" x14ac:dyDescent="0.25">
      <c r="A85" s="24"/>
      <c r="B85" s="28"/>
      <c r="C85" s="24"/>
      <c r="D85" s="24"/>
      <c r="E85" s="24"/>
      <c r="F85" s="24"/>
      <c r="G85" s="24"/>
      <c r="H85" s="28"/>
      <c r="I85" s="27"/>
      <c r="J85" s="27"/>
      <c r="K85" s="27"/>
      <c r="L85" s="27"/>
    </row>
    <row r="86" spans="1:12" ht="409.5" customHeight="1" x14ac:dyDescent="0.25">
      <c r="A86" s="24">
        <v>69</v>
      </c>
      <c r="B86" s="28" t="s">
        <v>27</v>
      </c>
      <c r="C86" s="24" t="s">
        <v>1</v>
      </c>
      <c r="D86" s="28" t="s">
        <v>47</v>
      </c>
      <c r="E86" s="24" t="s">
        <v>7</v>
      </c>
      <c r="F86" s="24"/>
      <c r="G86" s="24" t="s">
        <v>2</v>
      </c>
      <c r="H86" s="30" t="s">
        <v>116</v>
      </c>
      <c r="I86" s="29">
        <v>259254.3</v>
      </c>
      <c r="J86" s="29">
        <v>230567.6</v>
      </c>
      <c r="K86" s="29">
        <v>95248.6</v>
      </c>
      <c r="L86" s="29">
        <v>23862.400000000001</v>
      </c>
    </row>
    <row r="87" spans="1:12" ht="194.25" customHeight="1" x14ac:dyDescent="0.25">
      <c r="A87" s="24"/>
      <c r="B87" s="28"/>
      <c r="C87" s="24"/>
      <c r="D87" s="28"/>
      <c r="E87" s="24"/>
      <c r="F87" s="24"/>
      <c r="G87" s="24"/>
      <c r="H87" s="30"/>
      <c r="I87" s="29"/>
      <c r="J87" s="29"/>
      <c r="K87" s="29"/>
      <c r="L87" s="29"/>
    </row>
    <row r="88" spans="1:12" ht="69" customHeight="1" x14ac:dyDescent="0.25">
      <c r="A88" s="3">
        <v>70</v>
      </c>
      <c r="B88" s="5" t="s">
        <v>36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62.25" customHeight="1" x14ac:dyDescent="0.25">
      <c r="A89" s="3">
        <v>71</v>
      </c>
      <c r="B89" s="5" t="s">
        <v>37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93" customHeight="1" x14ac:dyDescent="0.25">
      <c r="A90" s="3">
        <v>72</v>
      </c>
      <c r="B90" s="5" t="s">
        <v>28</v>
      </c>
      <c r="C90" s="3" t="s">
        <v>1</v>
      </c>
      <c r="D90" s="5" t="s">
        <v>4</v>
      </c>
      <c r="E90" s="3" t="s">
        <v>5</v>
      </c>
      <c r="F90" s="3"/>
      <c r="G90" s="3" t="s">
        <v>2</v>
      </c>
      <c r="H90" s="5" t="s">
        <v>117</v>
      </c>
      <c r="I90" s="8">
        <f>I91+I94</f>
        <v>1063620.8</v>
      </c>
      <c r="J90" s="8">
        <f>J91+J94</f>
        <v>1152883.1000000001</v>
      </c>
      <c r="K90" s="8">
        <f t="shared" ref="K90:L90" si="1">K91+K94</f>
        <v>354726.5</v>
      </c>
      <c r="L90" s="8">
        <f t="shared" si="1"/>
        <v>847408.8</v>
      </c>
    </row>
    <row r="91" spans="1:12" ht="171.75" customHeight="1" x14ac:dyDescent="0.25">
      <c r="A91" s="3">
        <v>73</v>
      </c>
      <c r="B91" s="5" t="s">
        <v>29</v>
      </c>
      <c r="C91" s="3" t="s">
        <v>1</v>
      </c>
      <c r="D91" s="5" t="s">
        <v>30</v>
      </c>
      <c r="E91" s="3" t="s">
        <v>7</v>
      </c>
      <c r="F91" s="3"/>
      <c r="G91" s="3" t="s">
        <v>2</v>
      </c>
      <c r="H91" s="5" t="s">
        <v>52</v>
      </c>
      <c r="I91" s="8">
        <v>15214</v>
      </c>
      <c r="J91" s="8">
        <v>15214</v>
      </c>
      <c r="K91" s="8">
        <v>7203.4</v>
      </c>
      <c r="L91" s="8">
        <v>15214</v>
      </c>
    </row>
    <row r="92" spans="1:12" ht="75" customHeight="1" x14ac:dyDescent="0.25">
      <c r="A92" s="3">
        <v>74</v>
      </c>
      <c r="B92" s="5" t="s">
        <v>36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63" customHeight="1" x14ac:dyDescent="0.25">
      <c r="A93" s="3">
        <v>75</v>
      </c>
      <c r="B93" s="5" t="s">
        <v>37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214.5" customHeight="1" x14ac:dyDescent="0.25">
      <c r="A94" s="3">
        <v>76</v>
      </c>
      <c r="B94" s="5" t="s">
        <v>31</v>
      </c>
      <c r="C94" s="3" t="s">
        <v>1</v>
      </c>
      <c r="D94" s="5" t="s">
        <v>30</v>
      </c>
      <c r="E94" s="3" t="s">
        <v>7</v>
      </c>
      <c r="F94" s="3"/>
      <c r="G94" s="3" t="s">
        <v>2</v>
      </c>
      <c r="H94" s="5" t="s">
        <v>115</v>
      </c>
      <c r="I94" s="8">
        <v>1048406.8</v>
      </c>
      <c r="J94" s="8">
        <v>1137669.1000000001</v>
      </c>
      <c r="K94" s="8">
        <v>347523.1</v>
      </c>
      <c r="L94" s="8">
        <v>832194.8</v>
      </c>
    </row>
    <row r="95" spans="1:12" ht="60.75" customHeight="1" x14ac:dyDescent="0.25">
      <c r="A95" s="3">
        <v>77</v>
      </c>
      <c r="B95" s="5" t="s">
        <v>36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66" customHeight="1" x14ac:dyDescent="0.25">
      <c r="A96" s="3">
        <v>78</v>
      </c>
      <c r="B96" s="5" t="s">
        <v>37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s="14" customFormat="1" ht="409.5" customHeight="1" x14ac:dyDescent="0.25">
      <c r="A97" s="24">
        <v>79</v>
      </c>
      <c r="B97" s="25" t="s">
        <v>48</v>
      </c>
      <c r="C97" s="24" t="s">
        <v>1</v>
      </c>
      <c r="D97" s="24" t="s">
        <v>4</v>
      </c>
      <c r="E97" s="24" t="s">
        <v>49</v>
      </c>
      <c r="F97" s="24"/>
      <c r="G97" s="24" t="s">
        <v>1</v>
      </c>
      <c r="H97" s="25" t="s">
        <v>120</v>
      </c>
      <c r="I97" s="26">
        <v>665916</v>
      </c>
      <c r="J97" s="26">
        <v>0</v>
      </c>
      <c r="K97" s="26">
        <v>25470</v>
      </c>
      <c r="L97" s="26">
        <v>37765.4</v>
      </c>
    </row>
    <row r="98" spans="1:12" s="14" customFormat="1" ht="16.5" customHeight="1" x14ac:dyDescent="0.25">
      <c r="A98" s="24"/>
      <c r="B98" s="25"/>
      <c r="C98" s="24"/>
      <c r="D98" s="24"/>
      <c r="E98" s="24"/>
      <c r="F98" s="24"/>
      <c r="G98" s="24"/>
      <c r="H98" s="25"/>
      <c r="I98" s="26"/>
      <c r="J98" s="26"/>
      <c r="K98" s="26"/>
      <c r="L98" s="26"/>
    </row>
    <row r="99" spans="1:12" s="14" customFormat="1" ht="246" customHeight="1" x14ac:dyDescent="0.25">
      <c r="A99" s="3">
        <v>80</v>
      </c>
      <c r="B99" s="20" t="s">
        <v>91</v>
      </c>
      <c r="C99" s="3" t="s">
        <v>1</v>
      </c>
      <c r="D99" s="20" t="s">
        <v>92</v>
      </c>
      <c r="E99" s="16">
        <v>42369</v>
      </c>
      <c r="F99" s="21">
        <v>42553</v>
      </c>
      <c r="G99" s="16" t="s">
        <v>2</v>
      </c>
      <c r="H99" s="20" t="s">
        <v>98</v>
      </c>
      <c r="I99" s="22">
        <v>0</v>
      </c>
      <c r="J99" s="22">
        <v>0</v>
      </c>
      <c r="K99" s="22">
        <v>0</v>
      </c>
      <c r="L99" s="22">
        <v>0</v>
      </c>
    </row>
    <row r="100" spans="1:12" s="14" customFormat="1" ht="68.25" customHeight="1" x14ac:dyDescent="0.25">
      <c r="A100" s="3">
        <v>81</v>
      </c>
      <c r="B100" s="5" t="s">
        <v>36</v>
      </c>
      <c r="C100" s="28" t="s">
        <v>93</v>
      </c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1:12" s="14" customFormat="1" ht="70.5" customHeight="1" x14ac:dyDescent="0.25">
      <c r="A101" s="3">
        <v>82</v>
      </c>
      <c r="B101" s="5" t="s">
        <v>121</v>
      </c>
      <c r="C101" s="25" t="s">
        <v>94</v>
      </c>
      <c r="D101" s="25"/>
      <c r="E101" s="25"/>
      <c r="F101" s="25"/>
      <c r="G101" s="25"/>
      <c r="H101" s="25"/>
      <c r="I101" s="25"/>
      <c r="J101" s="25"/>
      <c r="K101" s="25"/>
      <c r="L101" s="25"/>
    </row>
    <row r="102" spans="1:12" ht="114.75" customHeight="1" x14ac:dyDescent="0.25">
      <c r="A102" s="23">
        <v>83</v>
      </c>
      <c r="B102" s="15" t="s">
        <v>95</v>
      </c>
      <c r="C102" s="3" t="s">
        <v>1</v>
      </c>
      <c r="D102" s="15" t="s">
        <v>92</v>
      </c>
      <c r="E102" s="16">
        <v>42369</v>
      </c>
      <c r="F102" s="16">
        <v>42553</v>
      </c>
      <c r="G102" s="16"/>
      <c r="H102" s="3" t="s">
        <v>1</v>
      </c>
      <c r="I102" s="3" t="s">
        <v>1</v>
      </c>
      <c r="J102" s="3" t="s">
        <v>1</v>
      </c>
      <c r="K102" s="3" t="s">
        <v>1</v>
      </c>
      <c r="L102" s="3" t="s">
        <v>1</v>
      </c>
    </row>
  </sheetData>
  <mergeCells count="180">
    <mergeCell ref="J63:J64"/>
    <mergeCell ref="C67:L67"/>
    <mergeCell ref="D68:D69"/>
    <mergeCell ref="E68:E69"/>
    <mergeCell ref="C100:L100"/>
    <mergeCell ref="C101:L101"/>
    <mergeCell ref="B29:B30"/>
    <mergeCell ref="A29:A30"/>
    <mergeCell ref="C35:L35"/>
    <mergeCell ref="C36:L36"/>
    <mergeCell ref="C38:L38"/>
    <mergeCell ref="C39:L39"/>
    <mergeCell ref="H33:H34"/>
    <mergeCell ref="I29:I30"/>
    <mergeCell ref="J29:J30"/>
    <mergeCell ref="K29:K30"/>
    <mergeCell ref="L29:L30"/>
    <mergeCell ref="C31:L31"/>
    <mergeCell ref="C32:L32"/>
    <mergeCell ref="H29:H30"/>
    <mergeCell ref="G29:G30"/>
    <mergeCell ref="F29:F30"/>
    <mergeCell ref="E29:E30"/>
    <mergeCell ref="D29:D30"/>
    <mergeCell ref="C43:L43"/>
    <mergeCell ref="C49:L49"/>
    <mergeCell ref="C50:L50"/>
    <mergeCell ref="C47:L47"/>
    <mergeCell ref="C46:L46"/>
    <mergeCell ref="C52:L52"/>
    <mergeCell ref="C95:L95"/>
    <mergeCell ref="A1:L1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K5"/>
    <mergeCell ref="L5:L6"/>
    <mergeCell ref="A63:A64"/>
    <mergeCell ref="B63:B64"/>
    <mergeCell ref="C63:C64"/>
    <mergeCell ref="C42:L42"/>
    <mergeCell ref="C11:L11"/>
    <mergeCell ref="C12:L12"/>
    <mergeCell ref="C16:L16"/>
    <mergeCell ref="C17:L17"/>
    <mergeCell ref="C20:L20"/>
    <mergeCell ref="C21:L21"/>
    <mergeCell ref="C23:L23"/>
    <mergeCell ref="C24:L24"/>
    <mergeCell ref="C26:L26"/>
    <mergeCell ref="C27:L27"/>
    <mergeCell ref="K33:K34"/>
    <mergeCell ref="L33:L34"/>
    <mergeCell ref="J40:J41"/>
    <mergeCell ref="K40:K41"/>
    <mergeCell ref="L40:L41"/>
    <mergeCell ref="H40:H41"/>
    <mergeCell ref="C29:C30"/>
    <mergeCell ref="C53:L53"/>
    <mergeCell ref="G68:G69"/>
    <mergeCell ref="K68:K69"/>
    <mergeCell ref="C62:L62"/>
    <mergeCell ref="C55:L55"/>
    <mergeCell ref="C56:L56"/>
    <mergeCell ref="C61:L61"/>
    <mergeCell ref="C58:L58"/>
    <mergeCell ref="C59:L59"/>
    <mergeCell ref="F68:F69"/>
    <mergeCell ref="C66:L66"/>
    <mergeCell ref="K63:K64"/>
    <mergeCell ref="L63:L64"/>
    <mergeCell ref="H68:H69"/>
    <mergeCell ref="I68:I69"/>
    <mergeCell ref="J68:J69"/>
    <mergeCell ref="L68:L69"/>
    <mergeCell ref="C68:C69"/>
    <mergeCell ref="H63:H64"/>
    <mergeCell ref="D63:D64"/>
    <mergeCell ref="E63:E64"/>
    <mergeCell ref="F63:F64"/>
    <mergeCell ref="G63:G64"/>
    <mergeCell ref="I63:I64"/>
    <mergeCell ref="C71:L71"/>
    <mergeCell ref="J86:J87"/>
    <mergeCell ref="K86:K87"/>
    <mergeCell ref="L86:L87"/>
    <mergeCell ref="H86:H87"/>
    <mergeCell ref="A86:A87"/>
    <mergeCell ref="B86:B87"/>
    <mergeCell ref="C86:C87"/>
    <mergeCell ref="D86:D87"/>
    <mergeCell ref="E86:E87"/>
    <mergeCell ref="F86:F87"/>
    <mergeCell ref="G86:G87"/>
    <mergeCell ref="I86:I87"/>
    <mergeCell ref="I84:I85"/>
    <mergeCell ref="J77:J79"/>
    <mergeCell ref="K77:K79"/>
    <mergeCell ref="L77:L79"/>
    <mergeCell ref="H77:H79"/>
    <mergeCell ref="A77:A79"/>
    <mergeCell ref="H72:H73"/>
    <mergeCell ref="A72:A73"/>
    <mergeCell ref="C80:L80"/>
    <mergeCell ref="C81:L81"/>
    <mergeCell ref="C74:L74"/>
    <mergeCell ref="A33:A34"/>
    <mergeCell ref="B33:B34"/>
    <mergeCell ref="C33:C34"/>
    <mergeCell ref="D33:D34"/>
    <mergeCell ref="E33:E34"/>
    <mergeCell ref="F33:F34"/>
    <mergeCell ref="G33:G34"/>
    <mergeCell ref="I33:I34"/>
    <mergeCell ref="J33:J34"/>
    <mergeCell ref="A40:A41"/>
    <mergeCell ref="B40:B41"/>
    <mergeCell ref="C40:C41"/>
    <mergeCell ref="D40:D41"/>
    <mergeCell ref="E40:E41"/>
    <mergeCell ref="F40:F41"/>
    <mergeCell ref="G40:G41"/>
    <mergeCell ref="I40:I41"/>
    <mergeCell ref="B77:B79"/>
    <mergeCell ref="C77:C79"/>
    <mergeCell ref="D77:D79"/>
    <mergeCell ref="E77:E79"/>
    <mergeCell ref="F77:F79"/>
    <mergeCell ref="G77:G79"/>
    <mergeCell ref="I77:I79"/>
    <mergeCell ref="B72:B73"/>
    <mergeCell ref="C72:C73"/>
    <mergeCell ref="D72:D73"/>
    <mergeCell ref="E72:E73"/>
    <mergeCell ref="F72:F73"/>
    <mergeCell ref="G72:G73"/>
    <mergeCell ref="B68:B69"/>
    <mergeCell ref="A68:A69"/>
    <mergeCell ref="C70:L70"/>
    <mergeCell ref="L72:L73"/>
    <mergeCell ref="J97:J98"/>
    <mergeCell ref="K97:K98"/>
    <mergeCell ref="L97:L98"/>
    <mergeCell ref="H97:H98"/>
    <mergeCell ref="K84:K85"/>
    <mergeCell ref="L84:L85"/>
    <mergeCell ref="J72:J73"/>
    <mergeCell ref="K72:K73"/>
    <mergeCell ref="I72:I73"/>
    <mergeCell ref="C92:L92"/>
    <mergeCell ref="C89:L89"/>
    <mergeCell ref="C88:L88"/>
    <mergeCell ref="C75:L75"/>
    <mergeCell ref="C96:L96"/>
    <mergeCell ref="A97:A98"/>
    <mergeCell ref="B97:B98"/>
    <mergeCell ref="C97:C98"/>
    <mergeCell ref="D97:D98"/>
    <mergeCell ref="E97:E98"/>
    <mergeCell ref="F97:F98"/>
    <mergeCell ref="G97:G98"/>
    <mergeCell ref="I97:I98"/>
    <mergeCell ref="J84:J85"/>
    <mergeCell ref="H84:H85"/>
    <mergeCell ref="A84:A85"/>
    <mergeCell ref="B84:B85"/>
    <mergeCell ref="C84:C85"/>
    <mergeCell ref="D84:D85"/>
    <mergeCell ref="E84:E85"/>
    <mergeCell ref="F84:F85"/>
    <mergeCell ref="G84:G85"/>
    <mergeCell ref="C93:L93"/>
  </mergeCells>
  <pageMargins left="0.23622047244094491" right="0.23622047244094491" top="0.35433070866141736" bottom="0.35433070866141736" header="0.11811023622047245" footer="0.11811023622047245"/>
  <pageSetup paperSize="9" scale="64" fitToHeight="0" orientation="landscape" r:id="rId1"/>
  <headerFooter differentFirst="1">
    <oddHeader>&amp;C&amp;P</oddHeader>
  </headerFooter>
  <rowBreaks count="21" manualBreakCount="21">
    <brk id="12" max="11" man="1"/>
    <brk id="14" max="11" man="1"/>
    <brk id="17" max="11" man="1"/>
    <brk id="21" max="11" man="1"/>
    <brk id="25" max="11" man="1"/>
    <brk id="28" max="11" man="1"/>
    <brk id="30" max="11" man="1"/>
    <brk id="33" max="11" man="1"/>
    <brk id="37" max="11" man="1"/>
    <brk id="41" max="11" man="1"/>
    <brk id="45" max="11" man="1"/>
    <brk id="51" max="11" man="1"/>
    <brk id="56" max="11" man="1"/>
    <brk id="59" max="11" man="1"/>
    <brk id="62" max="11" man="1"/>
    <brk id="63" max="11" man="1"/>
    <brk id="67" max="11" man="1"/>
    <brk id="72" max="11" man="1"/>
    <brk id="76" max="11" man="1"/>
    <brk id="82" max="11" man="1"/>
    <brk id="9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15</vt:lpstr>
      <vt:lpstr>'Таблица 15'!Заголовки_для_печати</vt:lpstr>
      <vt:lpstr>'Таблица 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Грициняк Ксения Александровна</dc:creator>
  <cp:lastModifiedBy>Бородулина Анна Витальевна</cp:lastModifiedBy>
  <cp:lastPrinted>2016-07-14T08:48:21Z</cp:lastPrinted>
  <dcterms:created xsi:type="dcterms:W3CDTF">2015-06-19T08:54:44Z</dcterms:created>
  <dcterms:modified xsi:type="dcterms:W3CDTF">2016-07-22T11:47:31Z</dcterms:modified>
</cp:coreProperties>
</file>