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1470" windowWidth="22695" windowHeight="8055"/>
  </bookViews>
  <sheets>
    <sheet name="Таблица 15" sheetId="1" r:id="rId1"/>
  </sheets>
  <definedNames>
    <definedName name="_xlnm._FilterDatabase" localSheetId="0" hidden="1">'Таблица 15'!$E$1:$E$149</definedName>
    <definedName name="_xlnm.Print_Titles" localSheetId="0">'Таблица 15'!$4:$6</definedName>
  </definedNames>
  <calcPr calcId="144525"/>
</workbook>
</file>

<file path=xl/calcChain.xml><?xml version="1.0" encoding="utf-8"?>
<calcChain xmlns="http://schemas.openxmlformats.org/spreadsheetml/2006/main">
  <c r="L61" i="1" l="1"/>
  <c r="K61" i="1" l="1"/>
  <c r="I61" i="1"/>
  <c r="L44" i="1"/>
  <c r="K44" i="1"/>
  <c r="I44" i="1"/>
  <c r="L25" i="1"/>
  <c r="K25" i="1"/>
  <c r="I25" i="1"/>
  <c r="L10" i="1"/>
  <c r="K10" i="1"/>
  <c r="L79" i="1"/>
  <c r="K79" i="1"/>
  <c r="I79" i="1"/>
  <c r="L9" i="1" l="1"/>
  <c r="K9" i="1"/>
  <c r="I10" i="1" l="1"/>
  <c r="I9" i="1" s="1"/>
  <c r="J25" i="1" l="1"/>
  <c r="J133" i="1" l="1"/>
  <c r="J118" i="1"/>
  <c r="J79" i="1"/>
  <c r="J61" i="1"/>
  <c r="J44" i="1"/>
  <c r="J10" i="1"/>
  <c r="J9" i="1" l="1"/>
</calcChain>
</file>

<file path=xl/sharedStrings.xml><?xml version="1.0" encoding="utf-8"?>
<sst xmlns="http://schemas.openxmlformats.org/spreadsheetml/2006/main" count="360" uniqueCount="172">
  <si>
    <t>Причины невыполнения/ отклонения сроков, объемов  финансирования мероприятий и контрольных событий и их влияние на ход реализации ГП</t>
  </si>
  <si>
    <t>Меры нейтрализации/ минимизации отклонения по контрольному событию, оказывающего существенное воздействие на реализацию госпрограммы</t>
  </si>
  <si>
    <t>Государственная программа 15. Экономическое развитие и инновационная экономика.</t>
  </si>
  <si>
    <t>X</t>
  </si>
  <si>
    <t>Х</t>
  </si>
  <si>
    <t>Подпрограмма 9. Официальная статистика</t>
  </si>
  <si>
    <t>9.1</t>
  </si>
  <si>
    <t>Основное мероприятие 9.1 Обеспечение выполнения комплекса работ по реализации Федерального плана статистических работ</t>
  </si>
  <si>
    <t>Федеральная служба государственной статистики</t>
  </si>
  <si>
    <t>31.12.2020</t>
  </si>
  <si>
    <t>9.1.1</t>
  </si>
  <si>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</si>
  <si>
    <t>Н.В. Воробьева, Начальник Управления организации статистического наблюдения и контроля , Федеральная служба государственной статистики</t>
  </si>
  <si>
    <t>31.12.2019</t>
  </si>
  <si>
    <t>9.1.3</t>
  </si>
  <si>
    <t>Мероприятие 9.1.3 Организация работы по сбору, обработке и распространению официальной статистической информации</t>
  </si>
  <si>
    <t>Бурдаков М.В., Начальник Управления информационных ресурсов и технологий, Федеральная служба государственной статистики</t>
  </si>
  <si>
    <t>9.2</t>
  </si>
  <si>
    <t>Основное мероприятие 9.2 Подготовка, проведение и подведение итогов всероссийских переписей населения (микропереписей)</t>
  </si>
  <si>
    <t>9.2.1</t>
  </si>
  <si>
    <t>Мероприятие 9.2.1 Организация и проведение методологических разработок Всероссийской переписи населения 2020 года</t>
  </si>
  <si>
    <t>Никитина С.Ю., Начальник Управления статистики населения и здравоохранения, Федеральная служба государственной статистики</t>
  </si>
  <si>
    <t>9.2.2</t>
  </si>
  <si>
    <t>9.2.3</t>
  </si>
  <si>
    <t>9.2.4</t>
  </si>
  <si>
    <t>9.3</t>
  </si>
  <si>
    <t>Основное мероприятие 9.3 Подготовка, проведение и подведение итогов всероссийских сельскохозяйственных переписей</t>
  </si>
  <si>
    <t>31.12.2018</t>
  </si>
  <si>
    <t>9.3.1</t>
  </si>
  <si>
    <t>Шашлова Н.В., Начальник Управления статистики сельского хозяйства и окружающей природной среды, Федеральная служба государственной статистики</t>
  </si>
  <si>
    <t>28.12.2018</t>
  </si>
  <si>
    <t>9.3.2</t>
  </si>
  <si>
    <t>9.3.3</t>
  </si>
  <si>
    <t>9.4</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</si>
  <si>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</si>
  <si>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9.4.1</t>
  </si>
  <si>
    <t>9.4.2</t>
  </si>
  <si>
    <t>9.4.4</t>
  </si>
  <si>
    <t>Мероприятие 9.4.4 Осуществление выполнения научно-исследовательских работ для расчетов и согласования базовых таблиц "затраты-выпуск" за 2016 год</t>
  </si>
  <si>
    <t>Устинова Н.Е., Начальник Управления статистики затрат и выпуска, Федеральная служба государственной статистики</t>
  </si>
  <si>
    <t>Увеличение бюджетных ассигнований (лимитов бюджетных обязательств) территориальных органов Росстата на сумму остатка на начало 2018 года неиспользованных бюджетных ассигнований (лимитов бюджетных обязательств) на оплату заключенных государственных контрактов на поставку товаров, выполнение работ, оказание услуг, подлежащих в соответствии с условиями этих государственных контрактов оплате в 2017 году. Направлены восстановленные бюджетные ассигнования 2017 года в территориальные органы Росстата для оплаты договоров на оказание транспортных услуг, заключенных в 2017 году.</t>
  </si>
  <si>
    <t>9.5</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</si>
  <si>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</si>
  <si>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9.5.1</t>
  </si>
  <si>
    <t>Мероприятие 9.5.1 Организация и проведение выборочного наблюдения рациона питания населения</t>
  </si>
  <si>
    <t>Фролова Е.Б., Начальник Управления статистики уровня жизни и обследований домашних хозяйств , Федеральная служба государственной статистики</t>
  </si>
  <si>
    <t>30.05.2019</t>
  </si>
  <si>
    <t>9.5.2</t>
  </si>
  <si>
    <t>Мероприятие 9.5.2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</si>
  <si>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9.5.3</t>
  </si>
  <si>
    <t>Мероприятие 9.5.3 Организация и проведение выборочного наблюдения доходов населения и участия в социальных программах</t>
  </si>
  <si>
    <t>9.5.4</t>
  </si>
  <si>
    <t>Мероприятие 9.5.4 Организация и проведение комплексного наблюдения условий жизни населения</t>
  </si>
  <si>
    <t>9.5.8</t>
  </si>
  <si>
    <t>Мероприятие 9.5.8 Организация и проведение выборочного наблюдения поведенческих факторов, влияющих на состояние здоровья населения</t>
  </si>
  <si>
    <t>9.5.9</t>
  </si>
  <si>
    <t>Мероприятие 9.5.9  Организация и проведение статистического наблюдения о деятельности организации, осуществляющей образовательную деятельность по дополнительным общеобразовательным программам для детей</t>
  </si>
  <si>
    <t>Дудорова О.Ю., Начальник Управления статистики образования, науки и инноваций, Федеральная служба государственной статистики</t>
  </si>
  <si>
    <t>15.04.2019</t>
  </si>
  <si>
    <t>15.04.2018</t>
  </si>
  <si>
    <t>9.6</t>
  </si>
  <si>
    <t>Основное мероприятие 9.6 Организация и проведение  выборочных обследований отдельных аспектов занятости населения и оплаты труда</t>
  </si>
  <si>
    <t>9.6.1</t>
  </si>
  <si>
    <t>Зайнуллина З.Ж., Начальник Управления статистики труда, Федеральная служба государственной статистики</t>
  </si>
  <si>
    <t>9.6.2</t>
  </si>
  <si>
    <t>Мероприятие 9.6.2 Подготовка, проведение и обработка итогов статистических наблюдений за средней заработной платой отдельных (целевых) категорий работников социальной сферы и науки</t>
  </si>
  <si>
    <t>включено в план реализации государственной программы; включено в ведомственный план; включено в поэтапный план выполнения мероприятий, содержащий ежегодные индикаторы, обеспечивающий достижение установленных указами Президента Российской Федерации от 7 мая 2012  №596-606 важнейших целевых показателей</t>
  </si>
  <si>
    <t>10.03.2018</t>
  </si>
  <si>
    <t>9.7</t>
  </si>
  <si>
    <t>Основное мероприятие 9.7 Развитие системы государственной статистики</t>
  </si>
  <si>
    <t>9.7.1</t>
  </si>
  <si>
    <t>Мероприятие 9.7.1 Модернизация методологии экономической статистики</t>
  </si>
  <si>
    <t>Зарубина Е.В., Начальник Управления национальных счетов , Федеральная служба государственной статистики</t>
  </si>
  <si>
    <t>9.7.2</t>
  </si>
  <si>
    <t>Мероприятие 9.7.2 Развитие современной структуры и технологии систем сбора, обработки и распространения данных</t>
  </si>
  <si>
    <t>9.7.3</t>
  </si>
  <si>
    <t>Мероприятие 9.7.3 Совершенствование социальной статистики</t>
  </si>
  <si>
    <t>9.7.4</t>
  </si>
  <si>
    <t>Мероприятие 9.7.4 Развитие кадрового потенциала</t>
  </si>
  <si>
    <t>Харитонов И.Е., Начальник Управления статистики зарубежных стран и международного сотрудничества, Федеральная служба государственной статистики</t>
  </si>
  <si>
    <t>9.7.5</t>
  </si>
  <si>
    <t>Мероприятие 9.7.5 Управление проектом «Развитие системы государственной статистики - 2»</t>
  </si>
  <si>
    <r>
      <rPr>
        <b/>
        <sz val="14"/>
        <rFont val="Times New Roman"/>
        <family val="1"/>
        <charset val="204"/>
      </rPr>
      <t>Форма мониторинга реализации государственной программы (квартальная)</t>
    </r>
  </si>
  <si>
    <r>
      <rPr>
        <b/>
        <sz val="14"/>
        <rFont val="Times New Roman"/>
        <family val="1"/>
        <charset val="204"/>
      </rPr>
      <t>Наименование государственной программы: Экономическое развитие и инновационная экономика.                                                    Отчетный период II квартал 2018 г.</t>
    </r>
  </si>
  <si>
    <r>
      <rPr>
        <b/>
        <sz val="14"/>
        <rFont val="Times New Roman"/>
        <family val="1"/>
        <charset val="204"/>
      </rPr>
      <t>Ответственный исполнитель: Министерство экономического развития Российской Федерации</t>
    </r>
  </si>
  <si>
    <r>
      <rPr>
        <sz val="14"/>
        <rFont val="Times New Roman"/>
        <family val="1"/>
        <charset val="204"/>
      </rPr>
      <t>№ п/п</t>
    </r>
  </si>
  <si>
    <r>
      <rPr>
        <sz val="14"/>
        <rFont val="Times New Roman"/>
        <family val="1"/>
        <charset val="204"/>
      </rPr>
      <t>Наименование ВЦП, основного мероприятия, мероприятия ФЦП, контрольного события программы</t>
    </r>
  </si>
  <si>
    <r>
      <rPr>
        <sz val="14"/>
        <rFont val="Times New Roman"/>
        <family val="1"/>
        <charset val="204"/>
      </rPr>
      <t>Статус контрольного события</t>
    </r>
  </si>
  <si>
    <r>
      <rPr>
        <sz val="14"/>
        <rFont val="Times New Roman"/>
        <family val="1"/>
        <charset val="204"/>
      </rPr>
      <t>Ответственный исполнитель</t>
    </r>
  </si>
  <si>
    <r>
      <rPr>
        <sz val="14"/>
        <rFont val="Times New Roman"/>
        <family val="1"/>
        <charset val="204"/>
      </rPr>
      <t>Плановая дата окончания реализации мероприятия/ наступления контрольного события</t>
    </r>
  </si>
  <si>
    <r>
      <rPr>
        <sz val="14"/>
        <rFont val="Times New Roman"/>
        <family val="1"/>
        <charset val="204"/>
      </rPr>
      <t>Фактическая дата окончания реализации мероприятия/ наступления контрольного события</t>
    </r>
  </si>
  <si>
    <r>
      <rPr>
        <sz val="14"/>
        <rFont val="Times New Roman"/>
        <family val="1"/>
        <charset val="204"/>
      </rPr>
      <t>Ожидаемая дата наступления контрольного события/ожидаемое значение контрольного события</t>
    </r>
  </si>
  <si>
    <r>
      <rPr>
        <sz val="14"/>
        <rFont val="Times New Roman"/>
        <family val="1"/>
        <charset val="204"/>
      </rPr>
      <t>Фактический результат реализации мероприятия</t>
    </r>
  </si>
  <si>
    <r>
      <rPr>
        <sz val="14"/>
        <rFont val="Times New Roman"/>
        <family val="1"/>
        <charset val="204"/>
      </rPr>
      <t>Расходы федерального бюджета на реализацию государственной программы, тыс. руб.</t>
    </r>
  </si>
  <si>
    <r>
      <rPr>
        <sz val="14"/>
        <rFont val="Times New Roman"/>
        <family val="1"/>
        <charset val="204"/>
      </rPr>
      <t>Заключено контрактов на отчетную дату, тыс. руб.</t>
    </r>
  </si>
  <si>
    <r>
      <rPr>
        <sz val="14"/>
        <rFont val="Times New Roman"/>
        <family val="1"/>
        <charset val="204"/>
      </rPr>
      <t>Сводная бюджетная роспись на отчетную дату, тыс. руб.</t>
    </r>
  </si>
  <si>
    <r>
      <rPr>
        <sz val="14"/>
        <rFont val="Times New Roman"/>
        <family val="1"/>
        <charset val="204"/>
      </rPr>
      <t>Предусмотрено ГП</t>
    </r>
  </si>
  <si>
    <r>
      <rPr>
        <sz val="14"/>
        <rFont val="Times New Roman"/>
        <family val="1"/>
        <charset val="204"/>
      </rPr>
      <t>Кассовое исполнение на отчетную дату</t>
    </r>
  </si>
  <si>
    <r>
      <rPr>
        <sz val="14"/>
        <rFont val="Times New Roman"/>
        <family val="1"/>
        <charset val="204"/>
      </rPr>
      <t>1</t>
    </r>
  </si>
  <si>
    <r>
      <rPr>
        <sz val="14"/>
        <rFont val="Times New Roman"/>
        <family val="1"/>
        <charset val="204"/>
      </rPr>
      <t>2</t>
    </r>
  </si>
  <si>
    <r>
      <rPr>
        <sz val="14"/>
        <rFont val="Times New Roman"/>
        <family val="1"/>
        <charset val="204"/>
      </rPr>
      <t>3</t>
    </r>
  </si>
  <si>
    <r>
      <rPr>
        <sz val="14"/>
        <rFont val="Times New Roman"/>
        <family val="1"/>
        <charset val="204"/>
      </rPr>
      <t>4</t>
    </r>
  </si>
  <si>
    <r>
      <rPr>
        <sz val="14"/>
        <rFont val="Times New Roman"/>
        <family val="1"/>
        <charset val="204"/>
      </rPr>
      <t>5</t>
    </r>
  </si>
  <si>
    <r>
      <rPr>
        <sz val="14"/>
        <rFont val="Times New Roman"/>
        <family val="1"/>
        <charset val="204"/>
      </rPr>
      <t>6</t>
    </r>
  </si>
  <si>
    <r>
      <rPr>
        <sz val="14"/>
        <rFont val="Times New Roman"/>
        <family val="1"/>
        <charset val="204"/>
      </rPr>
      <t>7</t>
    </r>
  </si>
  <si>
    <r>
      <rPr>
        <sz val="14"/>
        <rFont val="Times New Roman"/>
        <family val="1"/>
        <charset val="204"/>
      </rPr>
      <t>8</t>
    </r>
  </si>
  <si>
    <r>
      <rPr>
        <sz val="14"/>
        <rFont val="Times New Roman"/>
        <family val="1"/>
        <charset val="204"/>
      </rPr>
      <t>9</t>
    </r>
  </si>
  <si>
    <r>
      <rPr>
        <sz val="14"/>
        <rFont val="Times New Roman"/>
        <family val="1"/>
        <charset val="204"/>
      </rPr>
      <t>10</t>
    </r>
  </si>
  <si>
    <r>
      <rPr>
        <sz val="14"/>
        <rFont val="Times New Roman"/>
        <family val="1"/>
        <charset val="204"/>
      </rPr>
      <t>11</t>
    </r>
  </si>
  <si>
    <r>
      <rPr>
        <sz val="14"/>
        <rFont val="Times New Roman"/>
        <family val="1"/>
        <charset val="204"/>
      </rPr>
      <t>12</t>
    </r>
  </si>
  <si>
    <t>9.1.2</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</si>
  <si>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</si>
  <si>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Мероприятие 9.2.2 Организационные мероприятия по подготовке и проведению Всероссийской переписи населения 2020 года</t>
  </si>
  <si>
    <t xml:space="preserve">Базаров А.В. (Федеральная служба государственной статистики), Начальник Управления организации проведения переписей и сплошных обследований     </t>
  </si>
  <si>
    <t>Мероприятие 9.2.3 .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</si>
  <si>
    <t>Мероприятие 9.2.4 Обработка материалов пробной переписи населения 2018 года</t>
  </si>
  <si>
    <t>Мероприятие 9.3.1 Проведение методологических разработок по организации и проведению всероссийских сельскохозяйственных переписей (микропереписей)</t>
  </si>
  <si>
    <t>Мероприятие 9.3.3 Обработка материалов и получение окончательных итогов всероссийских сельскохозяйственных переписей (микропереписей)</t>
  </si>
  <si>
    <t>Мероприятие 9.4.1 Развитие автоматизированной системы федерального уровня для разработки базовых таблиц «затраты-выпуск» (АС ТЗВ) информационно-вычислительной системы (ИВС) Росстата</t>
  </si>
  <si>
    <t>Мероприятие 9.4.2 Обработка материалов и получение итогов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</si>
  <si>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Контрольное событие 9.5.4.1 Утвержден приказ Росстата о Календарном плане подготовки и проведения Комплексного наблюдения условий жизни населения на 2018 год</t>
  </si>
  <si>
    <t>9.5.4.1</t>
  </si>
  <si>
    <t>9.5.9.1</t>
  </si>
  <si>
    <t>Контрольное событие 9.5.9.1 Опубликованы итоги  федерального статистического наблюдения о деятельности организации, осуществляющей образовательную деятельность по дополнительным общеобразовательным программам для детей  в 2017 году</t>
  </si>
  <si>
    <t>Мероприятие 9.6.1 Подготовка, проведение и обработка итогов выборочных обследований рабочей силы</t>
  </si>
  <si>
    <t>Контрольное событие 9.6.2.1 Опубликованы итоги федеральных статистических наблюдений за средней заработной платой отдельных (целевых) категорий работников социальной сферы и науки, в отношении которых предусмотрены мероприятия по повышению средней заработной платы</t>
  </si>
  <si>
    <t>9.6.2.1</t>
  </si>
  <si>
    <t>Мероприятие 9.3.2 Развитие и информационно-технологическое сопровождение автоматизированной системы для подготовки, проведения, обработки материалов и получения итогов всероссийских сельскохозяйственных переписей (микропереписей)</t>
  </si>
  <si>
    <t>Мероприятие 9.3.4. Организационные мероприятия по  подготовке к проведению и подведению итогов всероссийских сельскохозяйственных переписей (микропереписей)</t>
  </si>
  <si>
    <t>Базаров А.В. (Федеральная служба государственной статистики), Начальник Управления организации проведения переписей и сплошных обследований</t>
  </si>
  <si>
    <t>9.3.4</t>
  </si>
  <si>
    <t>9.4.6</t>
  </si>
  <si>
    <t>Мероприятие 9.4.6 Организационные мероприятия для подготовки, проведения и подведения итогов федерального статистического наблюдения за деятельностью субъектов малого и среднего предпринимательства</t>
  </si>
  <si>
    <t>Базаров А.В., Начальник Управления организации проведения переписей и сплошных обследований , Федеральная служба государственной статистики</t>
  </si>
  <si>
    <t>Доведены средства в территориальные органы Росстата, заключены контракты с временным переписным персоналом  по подведению итогов, связанных с обработкой результатов  Всероссийской сельскохозяйственной переписи 2016 г. Окончательные итоги по России, субъектам Российской Федерации будут опубликованы в IV квартале 2018 года в 8 томах, включая атлас переписи.</t>
  </si>
  <si>
    <t>Подготовлены для дальнейшего утверждения основные проектные документы (план закупок, план реализации и бюджет проекта). Проведены текущие конкурсные процедуры, подготовлена годовая отчетность по Проекту. Осуществлено своевременное командирование сотрудников Росстата для участия в международных мероприятиях.
Выполнено обследование пользователей статистической информации и произведен расчет индекса доверия за 2016-2017 годы, проведен анализ статистического потенциала российской статистической системы на основе международной методики DQAF для системы национальных счетов.</t>
  </si>
  <si>
    <t xml:space="preserve">Доведены средства в территориальные органы Росстата, заключены контракты с временным переписным персоналом для выполнения в период с 9 января по 28 февраля 2018 года работ по уточнению списков респондентов федерального статистического наблюдения, проверке списков отчитавшихся респондентов, подготовке первичных статистических данных к автоматизированной обработке, предусмотренных Основными методологическими и организационными положениями федерального статистического наблюдения за дополнительным образованием и спортивной подготовкой детей, утвержденными приказом Росстата от 27.10.2017 № 707.
Итоги федерального статистического наблюдения о деятельности организации, осуществляющей образовательную деятельность по дополнительным общеобразовательным программам для детей в 2017 году опубликованы 30.03.2018 на Интернет-портале Росстата по адресу: http://www.gks.ru/ Официальная статистика/ Население/ Образование/ Итоги федеральных статистических наблюдений/Дополнительное образование детей (форма № 1-ДОП).
</t>
  </si>
  <si>
    <t>Контрольное событие 9.1.1.7. Сформирована и размещена на Интернет-портале Росстата в Базе данных «Показатели муниципальных образований» (БД ПМО)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t>
  </si>
  <si>
    <t>Бугакова Н.С. (Федеральная служба государственной статистики), Начальник Управления сводных статистических работ и общественных связей</t>
  </si>
  <si>
    <t>В целях организации работы по выполнению пункта 2 распоряжения Правительства Российской Федерации от 4.11.2017 № 2444-р издан приказ Минэкономразвития от 30.01.2018 № 24 «О создании Межведомственной рабочей группы по вопросам организации проведения пробной переписи населения 2018 года».  Принято распоряжение Правительства Российской Федерации от 22.01.2018 № 58-р, утверждающее территории проведения пробной переписи населения 2018 года, включая муниципальные образования г. Москвы, г. Санкт-Петербурга, Кабардино-Балкарской Республики и Республики Саха (Якутия), Камчатского и Красноярского краев, Иркутской, Новгородской и Сахалинской областей.  19 февраля 2018 года на заседании Межведомственной рабочей группы по вопросам организации проведения пробной переписи населения 2018 года рассмотрены проекты Программы пробной переписи населения 2018 года и Основных методологических и организационных положений пробной переписи населения 2018 года.  Приказом Росстата от 28.03.2018 № 139 утверждены отдельные документы пробной переписи населения 2018 года:  - Инструкция по актуализации списков адресов домов в городских и сельских населенных пунктах для регистратора;  - Инструкция по актуализации списков адресов домов в городских и сельских населенных пунктах для территориальных органов Росстата;  - Форма № 5 «Сводная ведомость по инструкторскому участку»;  - Форма № 6 «Сводная ведомость по переписному участку»;  - Форма № 7 «Сводная ведомость по городскому округу, муниципальному району»;  - Форма № 8 «Сводка итогов переписи населения по городскому округу, муниципальному району»;  - Форма № 9 «Информационная листовка (к лицам, которых трудно застать дома)»;  - Форма № 11 «Ярлык в портфель переписчика»; Форма Обложка. «Обложка на переписные документы»;  - Форма С «Список лиц»;  - Форма КС «Список лиц для контроля за заполнением переписных листов»;  - Форма СПР «Справка о прохождении переписи»;  - Указатели для переписных и инструкторских участков. Приказом Росстата от 15.05.1018 №309 утверждены формы переписных листов пробной переписи населения 2018 года: - Форма федерального статистического наблюдения Л «Переписной лист»; - Форма федерального статистического наблюдения П «Переписной лист»; - Форма федерального статистического наблюдения В «Переписной лист».
Проведен семинар-совещение  в Росстате с 14 по 18 мая 2018 года  с представителями ТОГС по вопросам актуализации списков адресов домов и составлению оргплана проведения пробной переписи населения 2018 года.</t>
  </si>
  <si>
    <t xml:space="preserve">Проведен анализ международного стандарта природно-экономического учета, положений СНС 2008, рекомендаций международных организаций и международный опыт национальных статслужб по расчетам показателей эффективности использования природных ресурсов; дана оценка применимости международного опыта в условиях России; проанализированы имеющиеся источники информации  и разработана система показателей, характеризующих эффективность использования природных ресурсов по отдельным видам (природно-биологические, почвенно-земельные и минерально-энергетические). </t>
  </si>
  <si>
    <t xml:space="preserve">В рамках раздела I Плана научно-исследовательских работ Федеральной службы государственной статистики на 2018-2020 гг., утвержденного приказом Росстата от 20.12.2017 № 847 (c изм. и доп. от 29.01.2018 № 37, от 20.03.2018 № 122), в 2018 году за счет средств текущего финансирования НИОКР предусмотрены к выполнению научными организациями на контрактной основе 8 научно-исследовательских работ.
Подготовлен отчет о результатах выполнения Плана научно-исследовательских работ Росстата за 2017 год, утвержденного приказом Росстата от 12.12.2016 № 788 (с изм. и доп.). 
За 6 месяцев 2018 года подготовлено и утверждено 7 конкурсных документаций на выполнение научно-исследовательских работ. 
По итогам проведения конкурсных процедур заключены государственные контракты на выполнение 6 научно-исследовательских работ по следующим темам: 
"Разработка рекомендаций по разработке сценариев демографического развития Российской Федерации и ее субъектов на долгосрочный период для расчета перспективной численности и возрастно-полового состава населения" (Государственный контракт от 08.05.2018 
№ 23-НР-2018/МИРЭА-1); 
"Разработка алгоритмов перерасчета динамических рядов ВВП и его элементов за период 2011-2016 годов в связи введением в практику новой версии Общероссийского классификатора видов экономической деятельности (ОКВЭД2)" (Государственный контракт от 16.05.2018 
№ 25-НР-2018/АБК-1); 
"Разработка основных подходов к статистическому наблюдению за ценами на рынке коммерческой недвижимости с целью получения информации для системы национальных счетов" (Государственный контракт от 21.05.2018 № 28-НР-2018/РЭУ-1); 
"Разработка алгоритмов формирования выборочной совокупности социально ориентированных некоммерческих организаций и распространения полученных данных на генеральную совокупность" (Государственный контракт от 21.05.2018 № 29-НР-2018/АБК-2); 
"Разработка научно обоснованных подходов к отбору товаров (услуг)-представителей при  актуализации набора товаров и услуг для наблюдения за потребительскими ценами и тарифами в целях расчета индекса потребительских цен" (Государственный контракт от 28.05.2018 
№ 30-НР-2018/РЭУ-2);
"Разработка алгоритмов пересчета и пересчет ретроспективных показателей инвестиций в основной капитал в сопоставимых ценах в структуре ОКВЭД2 за период 2014-2016 гг." (Государственный контракт от  09.06.2018 № 51-НР-2018/АБК-3). 
В результате выполнения научно-исследовательской работы по теме: «Разработка алгоритмов актуализации отдельных показателей Всероссийской переписи населения 2010 года с учетом итогов федерального статистического наблюдения «Социально-демографическое обследование (микроперепись населения) 2015 года» и данных текущей отчетности статистики населения» (этап 2018 года) разработан алгоритм применения весовых коэффициентов при построении произвольных запросов к базе данных микропереписи населения (сводный акт от 10.05.2018 по Государственному контракту от 24.07.2017 года).
</t>
  </si>
  <si>
    <t xml:space="preserve">По итогам проведения конкурсных процедур заключены государственные контракты на выполнение научно-исследовательских работ от 13 июня 2018 года: № 48-НР-ППН-2018/НИИ-4 по теме: «Разработка алгоритмов проведения импутации при создании автоматизированной системы для обработки материалов ВПН-2020» и  № 54-НР-ППН-2018/Русь-Телеком-1 по теме: «Разработка алгоритмов обеспечения конфиденциальности данных при создании автоматизированной системы для обработки материалов ВПН-2020». </t>
  </si>
  <si>
    <t>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323 работ. Принято 3 акта Правительства Российской Федерации по внесению изменений в Федеральный план статистических работ. Подготовлен отчет о результатах выполнения Плана научно-исследовательских работ Росстата за 2017 год. За 6 месяцев 2018 года подготовлено и утверждено 7 конкурсных документаций на выполнение научно-исследовательских работ. Информация о проведении конкурсов размещена на официальном сайте единой информационной системы в сфере закупок – www.zakupki.gov.ru. В соответствии с заключенными государственными контрактами осуществляется сопровождение Информационно-вычислительной системы Росстата.</t>
  </si>
  <si>
    <t>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323 работ в сроки, установленные Федеральным планом статистических работ. Сформирована и размещена на Интернет-портале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17.12.2012  № 1317 "О мерах по реализации Указа Президента Российской Федерации от 28 апреля 2008 г. № 607 (База данных показателей муниципальных образований-БД ПМО http://www.gks.ru/free_doc/new_site/bd_munst/munst.htm.).</t>
  </si>
  <si>
    <t xml:space="preserve">По итогам проведения открытых конкурсов: заключен Государственный контракт от 28.05.2018 36-НР-ЗВ-2018\МИРЭА-2 на выполнение научно-исследовательской работы "Разработка рекомендаций по построению таблиц ресурсов и использования за 2017 год в структуре ОКВЭД 2 и ОКПД 2 на основе базовых таблиц за 2016 год и алгоритмов их расчета" и определен победитель конкурса на выполнение научно-исследовательской работы по теме: "Разработка рекомендаций по построению расширенных по типам производителей таблиц ресурсов и использования на основе базовых таблиц за 2016 год и алгоритмов их расчета (этап 2018 года)» (извещение от 24.05.2018 № 0173100011918000065).
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теме: «Разработка рекомендаций по учету производственных единиц, занимающихся вспомогательной деятельностью, и алгоритмов учета ненаблюдаемых хозяйственных субъектов для построения базовых таблиц ресурсов и использования» (извещение о проведении открытого конкурса  от 29.06.2018 № 0173100011918000081).
</t>
  </si>
  <si>
    <t>Мероприятие 9.4.3. Организационные мероприятия по подготовке и проведению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 за 2016 год</t>
  </si>
  <si>
    <t>9.4.3</t>
  </si>
  <si>
    <t xml:space="preserve">В январе - июне 2018 г. проводилось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2017 год опубликованы на официальном сайте Росстата 05.02.2018 и дополнены 13.04.2018, за январь 2018 года - 26.02.2018, за январь-февраль 2018 года - 26.03.2018, за январь-март - 24.04.2018 и дополнены 23.05.2018 (http://www.gks.ru/wps/wcm/connect/rosstat_main/rosstat/ru/statistics/wages/). 
Заключено дополнительное соглашение от 06.03.2018 № 2 к Государственному контракту от 29.12.2017 №1ЗК/2017 «Проведение работ по обеспечению выполнения Производственного плана Росстата на 2018 год (обеспечение сбора, обработки, хранения и предоставления статистической информации) с использованием информационно-коммуникационных технологий» на проведение федерального статистического наблюдения численности и заработной платы работников по категориям в организациях социальной сферы и науки. В соответствии с заключенным дополнительным соглашением к ГК осуществляются работы по обеспечению выполнения Производственного плана Росстата на 2018 год в части федерального статистического наблюдения численности и заработной платы работников по категориям в организациях социальной сферы и науки.  
Доведены средства до территориальных органов Росстата на тиражирование бланков, заключены контракты с временным персоналом для выполнения работ, связанных с проведением наблюдения.
</t>
  </si>
  <si>
    <t xml:space="preserve">В январе-июне 2018 г. проводилось выборочное обследование домашних хозяйств по вопросам экономической активности, занятости и безработицы (обследование рабочей силы).  Итоги обследований ежемесячно размещались на официальном сайте Росстата в срочной публикации «Занятость и безработица в Российской Федерации» (http://www.gks.ru/bgd/free/B04_03/Main.htm), других ежемесячных публикациях Росстата в сроки, установленные Федеральным планом статистических работ.  По результатам обследований за 2017 г. и 1 квартал 2018 г.  подготовлены статистические бюллетени "Итоги выборочного обследования рабочей силы", которые размещены на официальном сайте  Росстата (http://www.gks.ru/wps/wcm/connect/rosstat_main/rosstat/ru/statistics/publications/catalog/doc_1140097038766), соответственно, 26 марта и 30 мая т.г.   
Проводятся работы по согласованию технического задания на выполнение работ, связанных с развитием Единой системы сбора и обработки статистической информации (ЕССО) информационно-вычислительной системы (ИВС) Росстата, а также со сбором и  обработкой материалов выборочного обследования рабочей силы, этап 2018 года. Заключено дополнительное соглашение от 06.03.2018  № 2 к Государственному контракту от 29.12.2017 №1ЗК/2017 «Проведение работ по обеспечению выполнения  Производственного плана  Росстата на 2018 год (обеспечение сбора, обработки, хранения и предоставления статистической информации) с использованием информационно-коммуникационных технологий» на проведение обследования рабочей силы. В соответствии с заключенным ГК осуществляются работы по обеспечению выполнения Производственного плана Росстата на 2018 год в части обследования рабочей силы. 
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 по темам: «Разработка рекомендаций по созданию комплексной системы сбора, обработки и публикации данных выборочного обследования рабочей силы и модульного наблюдения за использованием труда мигрантов» (извещение о проведении открытого конкурса от 22.05.2018 № 0173100011918000061); «Разработка рекомендаций по совершенствованию расчета численности наемных работников, работающих без официального оформления трудовых отношений, для использования при составлении баланса трудовых ресурсов и определении показателя среднемесячной начисленной заработной платы наемных работников в организациях, у индивидуальных предпринимателей и физических лиц на основе анализа всех источников информации» (извещение о проведении открытого конкурса от 21.05.2018 № 0173100011918000062).
Конкурс на выполнение научно-исследовательской работы «Оптимизация словаря занятий и перечня видов экономической деятельности для использования при кодировании первичных данных выборочного обследования рабочей силы и модульных обследований по социально-демографическим проблемам в условиях перехода на сбор данных в электронном виде»  (извещение о проведении открытого конкурса от 29.03.2018 № 0173100011918000024) не состоялся. В ФАС России направлено письмо о возможности заключения контракта с единственным исполнителем.
По итогам проведения конкурсных процедур заключен Государственный контракт от 22.05.2018 №33-НР-ПЗ-2018/НИИ-2 на выполнение научно-исследовательской работы по теме: «Разработка рекомендаций по формированию в субъектах Российской Федерации выборочных массивов объектов (счетных участков) и единиц наблюдения с учетом Микропереписи населения 2015 г. и первичного информационного фонда ВПН-2010, для проведения в 2019 году выборочного обследования рабочей силы". 
Доведены средства до территориальных органов Росстата на услуги транспорта и связи, проведение семинаров, командировочные расходы, автоматизированную обработку данных, проведение контрольных мероприятий. Заключены контракты с временным персоналом, операторами ввода статистической информации, кодировщиками статистической информации  на выполнение работ, связанных с проведением и обработкой материалов выборочного  обследования рабочей силы.
</t>
  </si>
  <si>
    <t xml:space="preserve">В январе-июне 2018 года проводились: 
- выборочное обследование домашних хозяйств по вопросам экономической активности, занятости и безработицы (обследование рабочей силы). Итоги обследований рабочей силы ежемесячно размещались на официальном сайте Росстата в срочной публикации «Занятость и безработица в Российской Федерации» (http://www.gks.ru/bgd/free/B04_03/Main.htm), других ежемесячных публикациях Росстата в сроки, установленные Федеральным планом статистических работ. 
По результатам обследований за 2017 год и 1 квартал 2018 года подготовлены статистические бюллетени "Итоги выборочного обследования рабочей силы", которые размещены на официальном сайте Росстата (http://www.gks.ru/wps/wcm/connect/rosstat_main/rosstat/ru/statistics/publications/catalog/doc_1140097038766), соответственно, 26 марта и 30 мая т.г.;
-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2017 год опубликованы на официальном сайте Росстата 5 февраля 2018 г. и дополнены 
13 апреля т.г., за январь 2018 года – 26 февраля т.г., за январь-февраль 2018 года – 
26 марта т.г., за январь-март 2018 года – 24 апреля т.г. и дополнены 23 мая т.г. (http://www.gks.ru/wps/wcm/connect/rosstat_main/rosstat/ru/statistics/wages/). 
Заключено дополнительное соглашение от 06.03.2018 № 2 к Государственному контракту от 29.12.2017 №1ЗК/2017 «Проведение работ по обеспечению выполнения Производственного плана Росстата на 2018 год (обеспечение сбора, обработки, хранения и предоставления статистической информации) с использованием информационно-коммуникационных технологий» на проведение обследования рабочей силы и федерального статистического наблюдения численности и заработной платы работников по категориям в организациях социальной сферы и науки. 
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 по темам: «Разработка рекомендаций по созданию комплексной системы сбора, обработки и публикации данных выборочного обследования рабочей силы и модульного наблюдения за использованием труда мигрантов» (извещение о проведении открытого конкурса от 22.05.2018 № 0173100011918000061); «Разработка рекомендаций по совершенствованию расчета численности наемных работников, работающих без официального оформления трудовых отношений, для использования при составлении баланса трудовых ресурсов и определении показателя среднемесячной начисленной заработной платы наемных работников в организациях, у индивидуальных предпринимателей и физических лиц на основе анализа всех источников информации» (извещение о проведении открытого конкурса от 21.05.2018 № 0173100011918000062).
По итогам проведения проведения конкурсных процедур заключен Государственный контракт от 22.05.2018 №33-НР-ПЗ-2018/НИИ-2 на выполнение научно-исследовательской работы по теме: «Разработка рекомендаций по формированию в субъектах Российской Федерации выборочных массивов объектов (счетных участков) и единиц наблюдения с учетом Микропереписи населения 2015 г. и первичного информационного фонда ВПН-2010, для проведения в 2019 году выборочного обследования рабочей силы".
</t>
  </si>
  <si>
    <t xml:space="preserve">Приказами Росстата утверждены: 
Календарный план по подготовке, проведению и обработке итогов Выборочного наблюдения поведенческих факторов, влияющих на состояние здоровья населения в 2018 году (от 26.02.2018 № 92); 
Основные методологические и организационные положения Выборочного наблюдения поведенческих факторов, влияющих на состояние здоровья населения (от 12.03.2018 № 110);
План размещения выборочной совокупности домохозяйств для проведения Выборочного наблюдения поведенческих факторов, влияющих на состояние здоровья  населения (от 28.06.2018 № 404).
Программа Выборочного наблюдения согласована с Минздравом России (письмо от 11.04.2018 № 13-2/2-126) и Минэкономразвития России (письмо от 16.04.2018 № 10075-ОФ/Д04и). 
Заключен Государственный контракт от 01.06.2018  № 42-СДП/242-2018/КРОК Регион-1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выборочного статистического наблюдения поведенческих факторов, влияющих на состояние здоровья населения в 2018 г." 
Доведены средства до территориальных органов Росстата на заключение гражданско-правовых договоров с операторами формального и логического контроля, связанных с проведением выборочного наблюдения поведенческих факторов, влияющих на состояние здоровья населения, а так же на оказание услуг связи. 
С 21 по 25 мая 2018 г в г. Ялта Республики Крым проведен семинар по вопросам подготовки и проведения выборочного наблюдения поведенческих факторов, влияющих на состояние здоровья населения для специалистов ТОГС, ответственных за проведение выборочного наблюдения на территории субъекта Российской Федерации (в соответствии с п. 4.3 приказа Росстата от 20.04.2018 № 246).
По итогам проведения конкурсных процедур заключен Государственный контракт от 4.06.2018 № 40-НР-СДП-2018/НИИ-3 на выполнение научно-исследовательской работы по теме: «Разработка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федерального статистического наблюдения поведенческих факторов, влияющих на состояние здоровья населения».
</t>
  </si>
  <si>
    <t xml:space="preserve">Приказами Росстата утверждены: 
Календарный план, подготовки проведения и обработки итогов Комплексного наблюдения условий жизни населения на 2018-2019 годы (от 02.02.2018 № 47); 
Основные методологические и организационные положения Комплексного наблюдения условий жизни населения (от 11.05.2018 № 292);
Статистический инструментарий Комплексного наблюдения условий жизни населения (от 22.06.2018 г. № 390);
План размещения выборочной совокупности домохозяйств для проведения Комплексного наблюдения условий жизни населения в 2018 году (от 29.06.2018 № 408).
Утверждена и размещена на сайте zakupki.gov.ru конкурсная документация на выполнение научно-исследовательской работы по теме: «Разработка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2018 года)» (извещение о проведении открытого конкурса от 18.05.2018 № 0173100011918000058).
Заключен государственный контракт от 14.05.2018 № 24-СДП/242-2018/ЛАНИТ-1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(http://zakupki.gov.ru/epz/contract/contractCard/common-info.html?reestrNumber=1770823464018000027).
Доведены средства до территориальных органов Росстата на заключение гражданско-правовых договоров с операторами формального и логического контроля и операторами ввода статистической информации, связанных с проведением комплексного наблюдения условий жизни населения на 2018 год на региональном уровне, а так же на приобретение расходных материалов для офисного оборудования и оказание услуг связи. 
</t>
  </si>
  <si>
    <t xml:space="preserve">В январе 2018 г. проведены опросы по программе Выборочного наблюдения доходов населения и участия в социальных программах за 2017 год с охватом 60 тыс. домохозяйств во всех субъектах Российской Федерации.
В феврале 2018 г. завершены работы по вводу и контролю первичных статистических данных Выборочного наблюдения доходов населения и участия в социальных программах. Сформирован обобщенный информационный фонд в целом по Российской Федерации по блоку показателей для расчета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Приказами Росстата утверждены:
Календарный план подготовки, проведения и обработки итогов Выборочного наблюдения доходов населения и участия в социальных программах на 2018-2020 годы (от 25.05.2018 № 323);
План размещения выборочной совокупности домохозяйств для проведения Выборочного наблюдения доходов населения и участия в социальных программах в 2019 году (от 13.06.2018 № 368);
Основные методологические и организационные положения выборочного наблюдения доходов населения и участия в социальных программах (от 20.06.2018 № 383). 
Заключены государственные контракты: 
от 14.05.2018 № 24-СДП/242-2018/ЛАНИТ-1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от 23.05.2018 № 32-НР-СДП-2018/НИИ-1на выполнение научно-исследовательской работы по теме: «Разработка рекомендаций по формированию выборочных совокупностей для проведения комплексного наблюдения условий жизни населения, выборочных наблюдений по социально-демографическим проблемам в 2019 году и актуализированной основы для создания выборочных совокупностей домашних хозяйств при проведении выборочных наблюдений по социально-демографическим проблемам на период до 2022 года»; 
от 13.06.2018 № 55-СДП-2018/Бибелот-2 на поставку бланочной продукции Комплексного наблюдения условий жизни населения в центральный аппарат и территориальные органы Росстата. 
Доведены средства до территориальных органов Росстата и заключены гражданско-правовые договора с операторами формального и логического контроля и операторами ввода статистической информации, связанных с проведением выборочного федерального статистического наблюдения доходов населения и участия в социальных программах в 2018 году на региональном уровне, а так же приобретены расходные материалы для офисного оборудования и оказаны услуги связи.
Утверждены и размещены на официальном сайте единой информационной системы в сфере закупок (www.zakupki.gov.ru) конкурсные документации на проведение аукционов в электронной форме на поставку в территориальные органы Росстата для проведения выборочного наблюдения: 
канцелярских принадлежностей (извещение о проведении электронного аукциона от 26.06.2018 №0173100011918000075); 
продукции для фиксации данных (извещение о проведении электронного аукциона от 07.06.2018 №0173100011918000071); 
бланочной продукции (извещение о проведении электронного аукциона от 28.06.2018 №0173100011918000077).
</t>
  </si>
  <si>
    <t xml:space="preserve">В январе-феврале 2018 г. проводились работы по разработке и согласованию технического задания на подготовку систематизированной статистической информации по качеству и доступности услуг для ее официальной публикации в виде тематического сборника. 
Заключен государственный контракт от 14.05.2018 № 24-СДП/242-2018/ЛАНИТ-1на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(http://zakupki.gov.ru/epz/contract/contractCard/common-info.html?reestrNumber=1770823464018000027). 
Утверждена и размещена на официальном сайте единой информационной системы в сфере закупок (www.zakupki.gov.ru) конкурсная документация на выполнение работы по подготовке систематизированной статистической информации по качеству и доступности социальных услуг для ее официальной публикации (извещение о проведении открытого конкурса от 28.06.2018 № 0173100011918000078).
</t>
  </si>
  <si>
    <t xml:space="preserve">В январе - феврале 2018 г. проводились работы по подготовке к проведению выборочного наблюдения рациона питания населения в соответствии с Календарным планом подготовки, проведения и обработки итогов Выборочного наблюдения рациона питания населения на 2017-2019 годы, утвержденным приказом Росстата от 28.08.2017 № 549.  
В марте 2018 г. в ТОГС разработаны Организационные планы-графики подготовки и проведения Выборочного наблюдения рациона питания населения. Приказом Росстата от 6.03.2018 № 107 утверждены численность, распределение и сроки привлечения лиц в 2018 году на договорной основе к выполнению работ, связанных с проведением Выборочного наблюдения рациона питания населения. 
В апреле т.г. в Росстате проведен семинар по вопросам подготовки и проведения выборочного наблюдения рациона питания населения с участием 85 специалистов ТОГС. 
В мае 2018 г. проводились опросы по программе выборочного наблюдения рациона питания населения  с охватом 45 тыс. домохозяйств во всех субъектах Российской Федерации.
Заключен государственный контракт от 14.05.2018 № 24-СДП/242-2018/ЛАНИТ-1на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  (http://zakupki.gov.ru/epz/contract/contractCard/common-info.html?reestrNumber=1770823464018000027). 
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научно-исследовательской работы по теме: «Разработка алгоритмов по формированию обобщающих показателей пищевой ценности рациона питания населения» (извещение о проведении открытого конкурса от 18.05.2018 №  0173100011918000055) и на выполнение работы по разработке учебного курса для проведения обучения интервьюеров порядку заполнения форм наблюдения и кодирования информации в ходе Выборочного наблюдения использования суточного фонда времени населением в 2019 году (извещение о проведении открытого конкурса от 28.06.2018 №  0173100011918000079). 
Доведены средства до территориальных органов Росстата на приобретение расходных материалов для офисного оборудования, оказание услуг связи, командировочные расходы, обучение привлекаемого временного переписного персонала специалистами ТОГС, проведение контрольных мероприятий, на заключение гражданско-правовых договоров с операторами формального и логического контроля и операторами ввода статистической информации, связанных с проведением выборочного наблюдения рациона питания населения 2018 г. на региональном уровне, заключены гражданско-правовые договора с временным переписным персоналом для выполнения работ, связанных с проведением выборочного наблюдения рациона питания населения. 
В июне 2018 г. завершены опросы по программе выборочного наблюдения рациона питания населения, проведены контрольные мероприятия. Территориальными органами Росстата представлен отчет, содержащий информацию из отчета интервьюера о выполненной работе.
</t>
  </si>
  <si>
    <t xml:space="preserve">Для организации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
в январе 2018 г. проведены опросы по программе Выборочного наблюдения доходов населения и участия в социальных программах за 2017 год с охватом 60 тыс. домохозяйств во всех субъектах Российской Федерации. В феврале 2018 г. завершены работы по вводу и контролю первичных статистических данных Выборочного наблюдения доходов населения и участия в социальных программах. Сформирован обобщенный информационный фонд в целом по Российской Федерации по блоку показателей для расчета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 
в январе - феврале 2018 г. проводились работы по подготовке к проведению выборочного наблюдения рациона питания населения в соответствии с Календарным планом подготовки, проведения и обработки итогов Выборочного наблюдения рациона питания населения на 2017-2019 годы, утвержденным приказом Росстата от 28.08.2017 № 549. В мае 2018 г. проведены опросы по программе выборочного наблюдения рациона питания населения с охватом 45 тыс. домохозяйств во всех субъектах Российской Федерации;
в апреле 2018 г. Программа Выборочного наблюдения поведенческих факторов, влияющих на состояние здоровья населения согласована с Минздравом России и Минэкономразвития России.
Приказами Росстата утверждены:
Календарные планы подготовки, проведения и обработки итогов: Выборочного наблюдения доходов населения и участия в социальных программах на 2018-2020 годы (от 25.05.2018 № 323); Комплексного наблюдения условий жизни населения на 2018-2019 годы (от 02.02.2018 № 47); Выборочного наблюдения поведенческих факторов, влияющих на состояние здоровья населения в 2018 году (от 26.02.2018 № 92);
Основные методологические и организационные положения: Выборочного наблюдения доходов населения и участия в социальных программах (от 20.06.2018 № 383); Комплексного наблюдения условий жизни населения (от 11.05.2018 № 292); Выборочного наблюдения поведенческих факторов, влияющих на состояние здоровья населения (от 12.03.2018 № 110);
Планы размещения выборочной совокупности домохозяйств для проведения: Выборочного наблюдения доходов населения и участия в социальных программах в 2019 году (от 13.06.2018 № 368); Комплексного наблюдения условий жизни населения в 2018 году (от 29.06.2018 № 408); Выборочного наблюдения поведенческих факторов, влияющих на состояние здоровья населения (от 28.06.2018 № 404);
численность, распределение и сроки привлечения лиц в 2018 году на договорной основе к выполнению работ, связанных с проведением Выборочного наблюдения рациона питания населения (от 6.03.2018 № 107);
Статистический инструментарий Комплексного наблюдения условий жизни населения (от 22.06.2018 г. № 390).
В марте 2018 года на Интернет-портале Росстата опубликованы итоги федерального статистического наблюдения о деятельности организации, осуществляющей образовательную деятельность по дополнительным общеобразовательным программам для детей в 2017 году (http://www.gks.ru/ Официальная статистика/ Население/ Образование/ Итоги федеральных статистических наблюдений/Дополнительное образование детей (форма № 1-ДОП).
Утверждены и размещены на официальном сайте единой информационной системы в сфере закупок (www.zakupki.gov.ru) конкурсные документации на выполнение: 
2 научно-исследовательских работ по темам: «Разработка алгоритмов по формированию обобщающих показателей пищевой ценности рациона питания населения» и «Разработка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2018 года)» (извещения о проведении открытого конкурса от 18.05.2018 №  0173100011918000055 и № 0173100011918000058); 
на проведение аукционов в электронной форме на поставку в территориальные органы Росстата для проведения Выборочного наблюдения доходов населения и участия в социальных программах в 2019 году канцелярских принадлежностей (извещение о проведении электронного аукциона от 26.06.2018 №0173100011918000075), продукции для фиксации данных (извещение о проведении электронного аукциона от 07.06.2018 №0173100011918000071), бланочной продукции (извещение о проведении электронного аукциона от 28.06.2018 №0173100011918000077);
по подготовке систематизированной статистической информации по качеству и доступности социальных услуг для ее официальной публикации (извещение о проведении открытого конкурса от 28.06.2018 № 0173100011918000078);
по разработке учебного курса для проведения обучения интервьюеров порядку заполнения форм наблюдения и кодирования информации в ходе Выборочного наблюдения использования суточного фонда времени населением в 2019 году (извещение о проведении открытого конкурса от 28.06.2018 №  0173100011918000079). 
Заключены государственные контракты: 
от 14.05.2018 № 24-СДП/242-2018/ЛАНИТ-1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от 23.05.2018 № 32-НР-СДП-2018/НИИ-1на выполнение научно-исследовательской работы по теме: «Разработка рекомендаций по формированию выборочных совокупностей для проведения комплексного наблюдения условий жизни населения, выборочных наблюдений по социально-демографическим проблемам в 2019 году и актуализированной основы для создания выборочных совокупностей домашних хозяйств при проведении выборочных наблюдений по социально-демографическим проблемам на период до 2022 года»; 
от 4.06.2018 № 40-НР-СДП-2018/НИИ-3 на выполнение научно-исследовательской работы по теме: «Разработка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федерального статистического наблюдения поведенческих факторов, влияющих на состояние здоровья населения»;                                                                                                                                                                                                                                                                                                                                             от 01.06.2018  № 42-СДП/242-2018/КРОК Регион-1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выборочного статистического наблюдения поведенческих факторов, влияющих на состояние здоровья населения в 2018г" 
от 13.06.2018 № 55-СДП-2018/Бибелот-2 на поставку бланочной продукции Комплексного наблюдения условий жизни населения в центральный аппарат и территориальные органы Росстата. 
Проведены семинары:
в апреле т.г. в Росстате по вопросам подготовки и проведения выборочного наблюдения рациона питания населения с участием 85 специалистов ТОГС;
в мае 2018 г в г. Ялта Республики Крым по вопросам подготовки и проведения выборочного наблюдения поведенческих факторов, влияющих на состояние здоровья населения для специалистов ТОГС, ответственных за проведение выборочного наблюдения на территории субъекта Российской Федерации.
</t>
  </si>
  <si>
    <t>Заключен Государсвтенный контракт от 1.06.2018 ГК № 41-ЗВ/242-2018/ДЕПО-1 на тему "Выполнение работ, связанных с развитием автоматизированной системы федерального уровня для разработки базовых таблиц "затраты-выпуск" (АС ТЗВ) информационно-вычислительной системы (ИВС) Росстата, а также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этап 2018 г."</t>
  </si>
  <si>
    <t xml:space="preserve">Заключены государственные контракты:
от 1.06.2018 № 41-ЗВ/242-2018/ДЕПО-1 на выполнение работ, связанных с развитием автоматизированной системы федерального уровня для разработки базовых таблиц "затраты-выпуск" (АС ТЗВ) информационно-вычислительной системы (ИВС) Росстата, а также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этап 2018 г.;
от 14.05.2018 № 22-ГДПТК/242-2018-2019/Програм-Продукт-1 на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Увеличение бюджетных ассигнований (лимитов бюджетных обязательств) территориальных органов Росстата на сумму остатка на начало 2018 года неиспользованных бюджетных ассигнований (лимитов бюджетных обязательств) на оплату заключенных государственных контрактов на поставку товаров, выполнение работ, оказание услуг, подлежащих в соответствии с условиями этих государственных контрактов оплате в 2017 году.
</t>
  </si>
  <si>
    <t xml:space="preserve">Утверждена и размещена на официальном сайте единой информационной системы в сфере закупок (www.zakupki.gov.ru) конкурсная документация на выполнение научно-исследовательской работы по теме: «Разработка рекомендаций по учету производственных единиц, занимающихся вспомогательной деятельностью, и алгоритмов учета ненаблюдаемых хозяйственных субъектов для построения базовых таблиц ресурсов и использования» (извещение о проведении открытого конкурса  от 29.06.2018 № 0173100011918000081).
По итогам проведения конкурсных процедур определен победитель конкурса на выполнение научно-исследовательской работы по теме: "Разработка рекомендаций по построению расширенных по типам производителей таблиц ресурсов и использования на основе базовых таблиц за 2016 год и алгоритмов их расчета (этап 2018 года)» (извещение от 24.05.2018 № 0173100011918000065).
Заключены государственные контракты:
от 14.05.2018 №22-ГДПТК/242-2018-2019/Програм-Продукт-1 на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от 28.05.2018 36-НР-ЗВ-2018\МИРЭА-2 на выполнение научно-исследовательской работы по теме: "Разработка рекомендаций по построению таблиц ресурсов и использования за 2017 год в структуре ОКВЭД 2 и ОКПД 2 на основе базовых таблиц за 2016 год и алгоритмов их расчета"; 
от 1.06.2018 № 41-ЗВ/242-2018/ДЕПО-1 на выполнение работ, связанных с развитием автоматизированной системы федерального уровня для разработки базовых таблиц "затраты-выпуск" (АС ТЗВ) информационно-вычислительной системы (ИВС) Росстата, а также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этап 2018 г.
</t>
  </si>
  <si>
    <t xml:space="preserve"> Заключены Государственный контракт от 23.04.2018 № 21-ВСХП/242-2018/ПРАЙМ ГРУП-1 на выполнение работ связанных с развитием автоматизированной системы для подготовки, проведения, обработки материалов и получением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окончательных итогов Всероссийской сельскохозяйственной переписи 2016 года на федеральном уровне, включая обеспечение защиты информации, этап 2018 года и дополнительное соглашение № 1 от 01.06.2018 к Государственному контракту от  23.04.2018 № 21-ВСХП/242-2018/ПРАЙМ ГРУП-1. </t>
  </si>
  <si>
    <t xml:space="preserve">Разработанная Росстатом Программа публикации окончательных итогов Всероссийской сельскохозяйственной переписи 2016 года по Российской Федерации, субъектам Российской Федерации и муниципальным образованиям одобрена Минэкономразвития России и утверждена приказом Росстата от 23.01.2018 № 24. 
Заключены государственные контракты:
от 23.04.2018 года № 21-ВСХП/242-2018/ПРАЙМ ГРУП-1 на выполнение работ, связанных с развитием автоматизированной системы для подготовки, проведения, обработки материалов и получением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окончательных итогов Всероссийской сельскохозяйственной переписи 2016 года на федеральном уровне, включая обеспечение защиты информации, этап 2018 года и дополнительное соглашение № 1 от 01.06.2018 к указанному Государственному контракту;
от 28.05.2018 №38-НР-ВСХП-2018/СТАТЭКОН-1 на выполнение научно-исследовательской работы «Исследования результатов подготовки и проведения Всероссийской сельскохозяйственной переписи 2016 года и разработка концептуальных подходов по совершенствованию сельскохозяйственных переписей в соответствии с рекомендациями ФАО ООН по проведению сельскохозяйственных переписей раунда 2020 года. 
Опубликованы окончательные итоги ВСХП-2016:
электронная версия Тома 2 "Число объектов Всероссийской сельскохозяйственной переписи 2016 года, трудовые ресурсы и их характеристика" - 17 мая 2018 года на официальном сайте Росстата (http://www.gks.ru/free_doc/new_site/business/sx/vsxp2016/VSXP_2016_T_2_web.pdf) и в книжном издании - 31 мая 2018 года ;
электронная версия Тома 3 "Земельные ресурсы" - 20 июня 2018 года на официальном сайте Росстата (http://www.gks.ru/free_doc/new_site/business/sx/vsxp2016/VSXP_2016_T_3_web.pdf).
</t>
  </si>
  <si>
    <t xml:space="preserve">Заключен Государственный контракт от 13.06.2018 №45-ППН/242-2018/КРОК Регион-2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(ИВС) Росстата, для обеспечения обработки и сопоставления данных, полученных от различных технологий сбора информации, а также работ, связанных с исследованием различных методов сбора сведений о населении пробной переписи населения и выработкой оптимальных требований к их технологиям, этап 2018 года.
Проводятся работы по согласованию технических заданий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в части разработки программного обеспечения для:
мобильных устройств, а также работ по  выработке оптимальных требований к технологиям использования мобильных устройств пробной переписи населения 2018 года, этап 2018 года;
использования геоаналитических данных о плотности и численности населения, а также работ по уточнению требований к технологиям сбора сведений о населении пробной переписи населения 2018 года на основе использования геоаналитических данных, этап 2018 года;
для федерального уровня, в том числе для использования геоинформационных систем с целью получения итогов пробной переписи населения 2018 года, а также работ по проведению анализа и описанию оптимальных требований к статистическим технологиям сбора сведений о населении на основе исследований различных методов пробной переписи населения, этап 2018 года.
Проводятся работы по согласованию технического задания на выполнение работ, связанных с обработкой материалов и получением итогов пробной переписи населения 2018 года.
Доведены средства до территориальных органов Росстата на заключение гражданско-правовых договоров с администраторами ЛВС, кодировщиками статистической информации, операторами ввода статистической информации, операторами формального и логического контроля, администраторами по сбору информации с планшетного компьютера, связанных со сбором сведений о населении, их обработкой и подведением итогов пробной переписи населения 2018 года.
</t>
  </si>
  <si>
    <t xml:space="preserve">Заключены государственные контракты:
от 13.06.2018 №45-ППН/242-2018/КРОК Регион-2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(ИВС) Росстата, для обеспечения обработки и сопоставления данных, полученных от различных технологий сбора информации, а также работ, связанных с исследованием различных методов сбора сведений о населении пробной переписи населения и выработкой оптимальных требований к их технологиям, этап 2018 года.
от 14.06.2018 № 46-ППН/242-2018/ООО «Аттестационный центр»-1 на поставку средств криптографической защиты информации информационно-вычислительной системы Росстата (ИВС Росстата) для обеспечения мероприятий проведения пробной переписи населения 2018 года;
от 15.06.2018 № 53-ППН/242-2018/КрастКом-1 на оказание услуг по приобретению (передаче) неисключительных прав (лицензий) на использование программного обеспечения для информационно-вычислительной системы Росстата (ИВС Росстата);
Утверждена и размещена на сайте zakupki.gov.ru конкурсная документация на поставку технических средств для автоматизированных рабочих мест информационно-вычислительной системы Росстата (ИВС Росстата) для подготовки, проведения, обработки материалов и получения итогов Всероссийской переписи населения 2020 года на этапе проведения пилотного обследования 2018 года (извещение о проведении открытого конкурса от 31.05.2018 №0173100011918000070).
Проводятся работы по согласованию технических заданий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в части разработки программного обеспечения для:
мобильных устройств, а также работ по  выработке оптимальных требований к технологиям использования мобильных устройств пробной переписи населения 2018 года, этап 2018 года;
использования геоаналитических данных о плотности и численности населения, а также работ по уточнению требований к технологиям сбора сведений о населении пробной переписи населения 2018 года на основе использования геоаналитических данных, этап 2018 года;
для федерального уровня, в том числе для использования геоинформационных систем с целью получения итогов пробной переписи населения 2018 года, а также работ по проведению анализа и описанию оптимальных требований к статистическим технологиям сбора сведений о населении на основе исследований различных методов пробной переписи населения, этап 2018 года.
Доведены средства до территориальных органов Росстата на приобретение расходных материалов для офисного оборудования и оказание услуг связи.
</t>
  </si>
  <si>
    <t xml:space="preserve">В целях организации работы по выполнению пункта 2 распоряжения Правительства Российской Федерации от 4.11.2017 № 2444-р издан приказ Минэкономразвития от 30.01.2018 № 24 «О создании Межведомственной рабочей группы по вопросам организации проведения пробной переписи населения 2018 года». 
Распоряжением Правительства Российской Федерации от 22.01.2018 № 58-р утверждены территории проведения пробной переписи населения 2018 года, включая муниципальные образования г. Москвы, г. Санкт-Петербурга, Кабардино-Балкарской Республики и Республики Саха (Якутия), Камчатского и Красноярского краев, Иркутской, Новгородской и Сахалинской областей. 
19 февраля 2018 года на заседании Межведомственной рабочей группы по вопросам организации проведения пробной переписи населения 2018 года рассмотрены проекты Программы пробной переписи населения 2018 года и Основных методологических и организационных положений пробной переписи населения 2018 года.  
Приказами Росстата от 28.03.2018 № 139 утверждены отдельные документы пробной переписи населения 2018 год и от 15.05.2018 № 309 - формы переписных листов пробной переписи населения 2018 года.  
Заключены государственные контракты:
от 13.06.2018 №45-ППН/242-2018/КРОК Регион-2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(ИВС) Росстата, для обеспечения обработки и сопоставления данных, полученных от различных технологий сбора информации, а также работ, связанных с исследованием различных методов сбора сведений о населении пробной переписи населения и выработкой оптимальных требований к их технологиям, этап 2018 года.
от 13.06.2018 № 48-НР-ППН-2018/НИИ-4 на выполнение научно-исследовательских работ по разработке алгоритмов проведения импутации при создании автоматизированной системы для обработки материалов ВПН-2020 и от 13.06.2018 № 54-НР-ППН-2018/Русь-Телеком-1 по разработке алгоритмов обеспечения конфиденциальности данных при создании автоматизированной системы для обработки материалов ВПН-2020»
от 14.06.2018 № 46-ППН/242-2018/ООО «Аттестационный центр»-1 на поставку средств криптографической защиты информации информационно-вычислительной системы Росстата (ИВС Росстата) для обеспечения мероприятий проведения пробной переписи населения 2018 года;
от 15.06.2018 № 53-ППН/242-2018/КрастКом-1 на оказание услуг по приобретению (передаче) неисключительных прав (лицензий) на использование программного обеспечения для информационно-вычислительной системы Росстата (ИВС Росстата);
Проводятся работы по согласованию технических заданий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Росстата (ИВС Росстата) в части разработки программного обеспечения для:
мобильных устройств, а также работ по  выработке оптимальных требований к технологиям использования мобильных устройств пробной переписи населения 2018 года, этап 2018 года;
использования геоаналитических данных о плотности и численности населения, а также работ по уточнению требований к технологиям сбора сведений о населении пробной переписи населения 2018 года на основе использования геоаналитических данных, этап 2018 года;
для федерального уровня, в том числе для использования геоинформационных систем с целью получения итогов пробной переписи населения 2018 года, а также работ по проведению анализа и описанию оптимальных требований к статистическим технологиям сбора сведений о населении на основе исследований различных методов пробной переписи населения, этап 2018 года.
Проводятся работы по согласованию технического задания на выполнение работ, связанных с обработкой материалов и получением итогов пробной переписи населения 2018 года.
</t>
  </si>
  <si>
    <t xml:space="preserve">В соответствии с заключенными государственными контрактами осуществляются работы по сопровождению информационно-вычислительной системы Росстата (ИВС Росстата), по обеспечению выполнения Производственного плана Росстата на 2018 год, оказываются услуги по обеспечению связью центрального аппарата и территориальных органов государственной статистики.
Заключены государственные контракты:
от 23.04.2018 №1А/2018-48 на предоставление правительственной специальной документальной связи;
от 28.05.2018 №34-ПС/242-2018/ИВС-1 на оказание услуг по приобретению (передаче) неисключительных прав (лицензий) на использование программного обеспечения и услуг по передаче сертификатов на техническую поддержку программного обеспечения для системы информационной безопасности информационно-вычислительной системы Росстата (ИВС Росстата) (первая очередь);
от 04.06.2018 № 43-ТС/242-2018/АксиГру-1 на поставку запасных частей, комплектующих и принадлежностей для обеспечения функционирования информационно-вычислительной системы Росстата (ИВС Росстата);
от 14.06.2018 № 47-ПС/242-2018/ПрогРешения-1 на оказание услуг по приобретению (передаче) неисключительных прав (лицензий) на использование программного обеспечения системы статистического анализа информационно-вычислительной системы Росстата (ИВС Росстата) (первая очередь);
от 14.06.2018 № 49-ПС/242-2018/ПрогРешения-2 на оказание услуг по приобретению (передаче) неисключительных прав (лицензий) на использование программного обеспечения системы статистического анализа информационно-вычислительной системы Росстата (ИВС Росстата) (вторая очередь);
от 14.06.2018 на тему № 50-ПС/242-2018/Софтлайн-1 на оказание услуг по приобретению (передаче) неисключительных прав (лицензий) на использование программного обеспечения системы статистического анализа информационно-вычислительной системы Росстата (ИВС Росстата) (третья очередь);
от 14.06.2018 № 52-ПС/242-2018/ИВС-2 на оказание услуг по приобретению (передаче) неисключительных прав (лицензий) на использование программного обеспечения и услуг по передаче сертификатов на техническую поддержку программного обеспечения для системы информационной безопасности информационно-вычислительной системы Росстата (ИВС Росстата) (вторая очередь);
Ведутся аукционные процедуры на:
поставку расходных материалов к автоматизированным рабочим местам  информационно-вычислительной системы Росстата (ИВС Росстата) (первая очередь) (извещение о проведении открытого конкурса размещено на сайте zakupki.gov.ru 31.05.2018 №0173100011918000068);
поставку оборудования для автоматизированных рабочих мест информационно-вычислительной системы Росстата (ИВС Росстата)  (извещение о проведении открытого конкурса размещено на сайте zakupki.gov.ru 18.05.2018 №0173100011918000080);
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(извещение о проведении открытого конкурса размещено на сайте zakupki.gov.ru 29.06.2018 №0173100011918000056).
Проводятся работы по согласованию технического задания на приобретение расходных материалов для автоматизированных рабочих мест ИВС Росстата.
</t>
  </si>
  <si>
    <t>Обеспечено участие сотрудников Росстата: в международном форуме ООН по статистике миграции; в семинаре ЕЭК ООН по внедрению системы природно-экономического учёта, совещании по национальным счетам и индексам потребительских цен, статистике энергетики, сопоставлению счетов природно-экономического учета, проблемам качества официальной статистики.
Разработана программа и проект учебного пособия для организации и проведения обучения по теме: "Формирование выборки для проведения статистических наблюдений"</t>
  </si>
  <si>
    <t>Проведен анализ организационных и методологических положений выборочного обследования доходов населения в Российской Федерации, их сопоставление с программой общеевропейского обследования EU-SILC, включая сопоставительный анализ ключевых спецификаций, принципов операционализации переменных, включенных в программы обследований, и эффективности процедур обработки данных. Проведен анализ международного опыта и предложены методологические подходы к построению демографических таблиц смертности для населения РФ. Проведен углубленный анализ для определения точной модели повозрастного измерения смертности. Выполнен сводный анализ методологических особенностей и практик проведения переписей населения и организации текущего учета населения в России и референтных странах, подготовлена типология стран мира по характеру и особенностям использования различных источников информации для расчета демографических показателей.</t>
  </si>
  <si>
    <t>Завершена третья очередь работ и внедрена в эксплуатацию доработанная в рамках третьей очереди работ система АС ГС ОФСН. Доработана и подготовлена к введению в промышленную эксплуатацию Централизованная система обработки данных. В рамках работ по совершенствованию механизмов ведения метаданных в информационных подсистемах ИВС Росстата: в части подсистемы НСИ СМАД выполнена очередная загрузка исторических данных общероссийских классификаторов, доработаны модуль интеграции и архитектура подсистемы НСИ СМАД по требованиям смежных систем ИВС Росстата, завершена третья очередь работ и внедрена в промышленную эксплуатацию доработанная в рамках третьей очереди работ система; в части СПЭЭО завершено обследование и проектирование новых возможностей системы, выполнено внедрение системы, созданной по результатам первой и второй очереди работ. Разработана централизованная система обработки данных для автоматизации процедур подготовки и проведения обследований, включая поставку программного обеспечения, адаптированного к имеющимся в Росстате планшетным компьютерам.</t>
  </si>
  <si>
    <t>Проведен анализ международного стандарта природно-экономического учета, рекомендаций международных организаций и международный опыт национальных статслужб по расчетам показателей эффективности использования природных ресурсов; дана оценка применимости международного опыта в условиях России; проанализированы источники информации и система показателей, характеризующих эффективность использования природных ресурсов по отдельным видам. Внедрена в эксплуатацию доработанная система АС ГС ОФСН. Подготовлена к введению в промышленную эксплуатацию Централизованная система обработки данных. В рамках работ по совершенствованию механизмов ведения метаданных в информационных подсистемах ИВС Росстата: в части подсистемы НСИ СМАД выполнена очередная загрузка исторических данных общероссийских классификаторов, доработаны модуль интеграции и архитектура подсистемы НСИ СМАД по требованиям смежных систем ИВС Росстата; в части СПЭЭО завершено обследование и проектирование новых возможностей системы, выполнено внедрение системы, созданной по результатам первой и второй очереди работ. Разработана централизованная система обработки данных для автоматизации процедур подготовки и проведения обследований, включая поставку программного обеспечения, адаптированного к имеющимся в Росстате планшетным компьютерам. Проведен анализ организационных и методологических положений выборочного обследования доходов населения в РФ и программы общеевропейского обследования EU-SILC. Проведен анализ международного опыта и предложены методологические подходы к построению демографических таблиц смертности для населения РФ. Проведен углубленный анализ для определения точной модели повозрастного измерения смертности. Проведен анализ методологических особенностей проведения переписей населения и организации текущего учета населения в России на соответствие международным рекомендациям и современным практикам в зарубежных странах. Обеспечено участие сотрудников Росстата в международных мероприятиях по тематике Проекта.</t>
  </si>
  <si>
    <t xml:space="preserve">По итогам проведения конкурсных процедур заключен Государственный контракт от 28.05.2018 №38-НР-ВСХП-2018/СТАТЭКОН-1 на выполнение научно-исследовательской работы по теме: «Исследования результатов подготовки и проведения Всероссийской сельскохозяйственной переписи 2016 года и разработка концептуальных подходов по совершенствованию сельскохозяйственных переписей в соответствии с рекомендациями ФАО ООН по проведению сельскохозяйственных переписей раунда 2020 года».
</t>
  </si>
  <si>
    <t xml:space="preserve">Минэкономразвития России одобрен проект программы публикации окончательных итогов Всероссийской сельскохозяйственной переписи 2016 года (письмо от 10.01.2018 № 66-АГ/Д18и). Программа публикации окончательных итогов Всероссийской сельскохозяйственной переписи 2016 года по Российской Федерации, субъектам Российской Федерации, муниципальным образованиям утверждена приказом Росстата от 23.01.2018 № 24 (http://www.gks.ru/free_doc/new_site/business/sx/vsxp2014/pr24_230118.pdf). 
17 мая 2018 года на официальном сайте Росстата опубликована электронная версия окончательных итогов ВСХП-2016 Том 2 "Число объектов Всероссийской сельскохозяйственной переписи 2016 года, трудовые ресурсы и их арактеристика" (http://www.gks.ru/free_doc/new_site/business/sx/vsxp2016/VSXP_2016_T_2_web.pdf), 31 мая 2018 года издана книга Том 2. 
20 июня 2018 года на официальном сайте Росстата опубликована электронная версия окончательных итогов ВСХП-2016 Том 3 "Земельные ресурсы" (http://www.gks.ru/free_doc/new_site/business/sx/vsxp2016/VSXP_2016_T_3_web.pdf).
Заключены Государственный контракт от 23.04.2018 № 21-ВСХП/242-2018/ПРАЙМ ГРУП-1 на выполнение работ связанных с развитием автоматизированной системы для подготовки, проведения, обработки материалов и получением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окончательных итогов Всероссийской сельскохозяйственной переписи 2016 года на федеральном уровне, включая обеспечение защиты информации, этап 2018 года и дополнительное соглашение № 1 от 01.06.2018 к Государственному контракту от 23.04.2018 № 21-ВСХП/242-2018/ПРАЙМ ГРУП-1. 
Доведены средства до территориальных органов Росстата, заключены гражданско-правовые договора с операторами по подведению итогов, связанных с обработкой результатов Всероссийской сельскохозяйственной переписи 2016 г.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</si>
</sst>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Calibri"/>
    </font>
    <font>
      <sz val="14"/>
      <name val="Times New Roman"/>
      <family val="1"/>
      <charset val="204"/>
    </font>
    <font>
      <b/>
      <sz val="14"/>
      <name val="Times New Roman"/>
      <family val="1"/>
      <charset val="204"/>
    </font>
    <font>
      <sz val="14"/>
      <name val="Calibri"/>
      <family val="2"/>
      <charset val="204"/>
    </font>
    <font>
      <sz val="14"/>
      <color theme="1"/>
      <name val="Times New Roman"/>
      <family val="1"/>
      <charset val="20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55">
    <xf numFmtId="0" fontId="0" fillId="0" borderId="0" xfId="0" applyNumberFormat="1" applyFont="1"/>
    <xf numFmtId="0" fontId="1" fillId="0" borderId="0" xfId="0" applyNumberFormat="1" applyFont="1" applyFill="1"/>
    <xf numFmtId="0" fontId="1" fillId="0" borderId="0" xfId="0" applyNumberFormat="1" applyFont="1"/>
    <xf numFmtId="49"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4" fontId="1" fillId="2" borderId="0" xfId="0" applyNumberFormat="1" applyFont="1" applyFill="1"/>
    <xf numFmtId="0"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justify" vertical="top" wrapText="1"/>
    </xf>
    <xf numFmtId="14" fontId="1" fillId="0" borderId="1" xfId="0" applyNumberFormat="1" applyFont="1" applyFill="1" applyBorder="1" applyAlignment="1">
      <alignment horizontal="center" vertical="top" wrapText="1"/>
    </xf>
    <xf numFmtId="14" fontId="1" fillId="0" borderId="1" xfId="0" applyNumberFormat="1" applyFont="1" applyFill="1" applyBorder="1" applyAlignment="1">
      <alignment horizontal="left" vertical="top" wrapText="1"/>
    </xf>
    <xf numFmtId="4" fontId="2"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justify" vertical="top" wrapText="1"/>
    </xf>
    <xf numFmtId="0" fontId="1" fillId="0" borderId="1" xfId="0" applyNumberFormat="1" applyFont="1" applyFill="1" applyBorder="1" applyAlignment="1">
      <alignment horizontal="justify" vertical="top" wrapText="1"/>
    </xf>
    <xf numFmtId="0" fontId="1" fillId="0" borderId="1" xfId="0" applyNumberFormat="1" applyFont="1" applyFill="1" applyBorder="1" applyAlignment="1">
      <alignment horizontal="justify" vertical="top" wrapText="1"/>
    </xf>
    <xf numFmtId="4" fontId="1" fillId="0" borderId="1" xfId="0" applyNumberFormat="1"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justify" vertical="top" wrapText="1"/>
    </xf>
    <xf numFmtId="4" fontId="1"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0" fontId="1" fillId="0" borderId="2"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4" xfId="0" applyNumberFormat="1" applyFont="1" applyFill="1" applyBorder="1" applyAlignment="1">
      <alignment horizontal="left" vertical="top" wrapText="1"/>
    </xf>
    <xf numFmtId="14" fontId="1" fillId="0" borderId="2" xfId="0" applyNumberFormat="1" applyFont="1" applyFill="1" applyBorder="1" applyAlignment="1">
      <alignment horizontal="center" vertical="top" wrapText="1"/>
    </xf>
    <xf numFmtId="14" fontId="1" fillId="0" borderId="3" xfId="0" applyNumberFormat="1" applyFont="1" applyFill="1" applyBorder="1" applyAlignment="1">
      <alignment horizontal="center" vertical="top" wrapText="1"/>
    </xf>
    <xf numFmtId="14" fontId="1" fillId="0" borderId="4" xfId="0" applyNumberFormat="1" applyFont="1" applyFill="1" applyBorder="1" applyAlignment="1">
      <alignment horizontal="center" vertical="top" wrapText="1"/>
    </xf>
    <xf numFmtId="4" fontId="1" fillId="0" borderId="2"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4" fillId="0" borderId="2" xfId="0" applyNumberFormat="1" applyFont="1" applyFill="1" applyBorder="1" applyAlignment="1">
      <alignment horizontal="center" vertical="top" wrapText="1"/>
    </xf>
    <xf numFmtId="4" fontId="4" fillId="0" borderId="3" xfId="0" applyNumberFormat="1" applyFont="1" applyFill="1" applyBorder="1" applyAlignment="1">
      <alignment horizontal="center" vertical="top" wrapText="1"/>
    </xf>
    <xf numFmtId="4" fontId="4" fillId="0" borderId="4" xfId="0" applyNumberFormat="1" applyFont="1" applyFill="1" applyBorder="1" applyAlignment="1">
      <alignment horizontal="center" vertical="top" wrapText="1"/>
    </xf>
    <xf numFmtId="0" fontId="1" fillId="0" borderId="2" xfId="0" applyNumberFormat="1" applyFont="1" applyFill="1" applyBorder="1" applyAlignment="1">
      <alignment horizontal="justify" vertical="top" wrapText="1"/>
    </xf>
    <xf numFmtId="0" fontId="1" fillId="0" borderId="3" xfId="0" applyNumberFormat="1" applyFont="1" applyFill="1" applyBorder="1" applyAlignment="1">
      <alignment horizontal="justify" vertical="top" wrapText="1"/>
    </xf>
    <xf numFmtId="0" fontId="1" fillId="0" borderId="4" xfId="0" applyNumberFormat="1" applyFont="1" applyFill="1" applyBorder="1" applyAlignment="1">
      <alignment horizontal="justify" vertical="top" wrapText="1"/>
    </xf>
    <xf numFmtId="0" fontId="1" fillId="0" borderId="1" xfId="0" applyNumberFormat="1" applyFont="1" applyFill="1" applyBorder="1" applyAlignment="1">
      <alignment horizontal="justify" vertical="top" wrapText="1"/>
    </xf>
    <xf numFmtId="4"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3"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9"/>
  <sheetViews>
    <sheetView tabSelected="1" view="pageBreakPreview" topLeftCell="A10" zoomScale="70" zoomScaleNormal="60" zoomScaleSheetLayoutView="70" workbookViewId="0">
      <selection activeCell="H133" sqref="H133:H134"/>
    </sheetView>
  </sheetViews>
  <sheetFormatPr defaultColWidth="25" defaultRowHeight="18.75" x14ac:dyDescent="0.3"/>
  <cols>
    <col min="1" max="1" width="4.5703125" style="2" customWidth="1"/>
    <col min="2" max="2" width="38.5703125" style="2" customWidth="1"/>
    <col min="3" max="3" width="6.28515625" style="2" customWidth="1"/>
    <col min="4" max="4" width="25" style="2" customWidth="1"/>
    <col min="5" max="5" width="14.7109375" style="2" customWidth="1"/>
    <col min="6" max="7" width="16" style="2" customWidth="1"/>
    <col min="8" max="8" width="127" style="2" customWidth="1"/>
    <col min="9" max="9" width="20" style="1" customWidth="1"/>
    <col min="10" max="10" width="18.5703125" style="2" customWidth="1"/>
    <col min="11" max="11" width="18.140625" style="5" customWidth="1"/>
    <col min="12" max="12" width="16.5703125" style="2" customWidth="1"/>
    <col min="13" max="16384" width="25" style="2"/>
  </cols>
  <sheetData>
    <row r="1" spans="1:12" ht="26.45" customHeight="1" x14ac:dyDescent="0.3">
      <c r="A1" s="44" t="s">
        <v>82</v>
      </c>
      <c r="B1" s="44"/>
      <c r="C1" s="44"/>
      <c r="D1" s="44"/>
      <c r="E1" s="44"/>
      <c r="F1" s="44"/>
      <c r="G1" s="44"/>
      <c r="H1" s="44"/>
      <c r="I1" s="44"/>
      <c r="J1" s="44"/>
      <c r="K1" s="43"/>
      <c r="L1" s="44"/>
    </row>
    <row r="2" spans="1:12" ht="26.45" customHeight="1" x14ac:dyDescent="0.3">
      <c r="A2" s="46" t="s">
        <v>83</v>
      </c>
      <c r="B2" s="46"/>
      <c r="C2" s="46"/>
      <c r="D2" s="46"/>
      <c r="E2" s="46"/>
      <c r="F2" s="46"/>
      <c r="G2" s="46"/>
      <c r="H2" s="46"/>
      <c r="I2" s="46"/>
      <c r="J2" s="46"/>
      <c r="K2" s="50"/>
      <c r="L2" s="46"/>
    </row>
    <row r="3" spans="1:12" ht="26.45" customHeight="1" x14ac:dyDescent="0.3">
      <c r="A3" s="46" t="s">
        <v>84</v>
      </c>
      <c r="B3" s="46"/>
      <c r="C3" s="46"/>
      <c r="D3" s="46"/>
      <c r="E3" s="46"/>
      <c r="F3" s="46"/>
      <c r="G3" s="46"/>
      <c r="H3" s="46"/>
      <c r="I3" s="46"/>
      <c r="J3" s="46"/>
      <c r="K3" s="50"/>
      <c r="L3" s="46"/>
    </row>
    <row r="4" spans="1:12" ht="69.95" customHeight="1" x14ac:dyDescent="0.3">
      <c r="A4" s="51" t="s">
        <v>85</v>
      </c>
      <c r="B4" s="51" t="s">
        <v>86</v>
      </c>
      <c r="C4" s="51" t="s">
        <v>87</v>
      </c>
      <c r="D4" s="51" t="s">
        <v>88</v>
      </c>
      <c r="E4" s="51" t="s">
        <v>89</v>
      </c>
      <c r="F4" s="51" t="s">
        <v>90</v>
      </c>
      <c r="G4" s="51" t="s">
        <v>91</v>
      </c>
      <c r="H4" s="51" t="s">
        <v>92</v>
      </c>
      <c r="I4" s="51" t="s">
        <v>93</v>
      </c>
      <c r="J4" s="51"/>
      <c r="K4" s="52"/>
      <c r="L4" s="51" t="s">
        <v>94</v>
      </c>
    </row>
    <row r="5" spans="1:12" ht="126.75" customHeight="1" x14ac:dyDescent="0.3">
      <c r="A5" s="51"/>
      <c r="B5" s="51"/>
      <c r="C5" s="51"/>
      <c r="D5" s="51"/>
      <c r="E5" s="51"/>
      <c r="F5" s="51"/>
      <c r="G5" s="51"/>
      <c r="H5" s="51"/>
      <c r="I5" s="4" t="s">
        <v>95</v>
      </c>
      <c r="J5" s="4" t="s">
        <v>96</v>
      </c>
      <c r="K5" s="12" t="s">
        <v>97</v>
      </c>
      <c r="L5" s="51"/>
    </row>
    <row r="6" spans="1:12" ht="16.899999999999999" customHeight="1" x14ac:dyDescent="0.3">
      <c r="A6" s="4" t="s">
        <v>98</v>
      </c>
      <c r="B6" s="4" t="s">
        <v>99</v>
      </c>
      <c r="C6" s="4" t="s">
        <v>100</v>
      </c>
      <c r="D6" s="4" t="s">
        <v>101</v>
      </c>
      <c r="E6" s="4" t="s">
        <v>102</v>
      </c>
      <c r="F6" s="4" t="s">
        <v>103</v>
      </c>
      <c r="G6" s="4" t="s">
        <v>104</v>
      </c>
      <c r="H6" s="4" t="s">
        <v>105</v>
      </c>
      <c r="I6" s="4" t="s">
        <v>106</v>
      </c>
      <c r="J6" s="4" t="s">
        <v>107</v>
      </c>
      <c r="K6" s="12" t="s">
        <v>108</v>
      </c>
      <c r="L6" s="4" t="s">
        <v>109</v>
      </c>
    </row>
    <row r="7" spans="1:12" ht="21.95" customHeight="1" x14ac:dyDescent="0.3">
      <c r="A7" s="44" t="s">
        <v>2</v>
      </c>
      <c r="B7" s="44"/>
      <c r="C7" s="44"/>
      <c r="D7" s="44"/>
      <c r="E7" s="44"/>
      <c r="F7" s="44"/>
      <c r="G7" s="44"/>
      <c r="H7" s="44"/>
      <c r="I7" s="44"/>
      <c r="J7" s="44"/>
      <c r="K7" s="43"/>
      <c r="L7" s="44"/>
    </row>
    <row r="8" spans="1:12" ht="21.95" customHeight="1" x14ac:dyDescent="0.3">
      <c r="A8" s="44" t="s">
        <v>5</v>
      </c>
      <c r="B8" s="44"/>
      <c r="C8" s="44"/>
      <c r="D8" s="44"/>
      <c r="E8" s="44"/>
      <c r="F8" s="44"/>
      <c r="G8" s="44"/>
      <c r="H8" s="44"/>
      <c r="I8" s="44"/>
      <c r="J8" s="44"/>
      <c r="K8" s="43"/>
      <c r="L8" s="44"/>
    </row>
    <row r="9" spans="1:12" ht="18.75" customHeight="1" x14ac:dyDescent="0.3">
      <c r="A9" s="6"/>
      <c r="B9" s="6" t="s">
        <v>3</v>
      </c>
      <c r="C9" s="6" t="s">
        <v>3</v>
      </c>
      <c r="D9" s="6" t="s">
        <v>4</v>
      </c>
      <c r="E9" s="6" t="s">
        <v>4</v>
      </c>
      <c r="F9" s="6" t="s">
        <v>4</v>
      </c>
      <c r="G9" s="6" t="s">
        <v>4</v>
      </c>
      <c r="H9" s="6" t="s">
        <v>4</v>
      </c>
      <c r="I9" s="23">
        <f>I10+I25+I44+I61+I79+I118+I133</f>
        <v>19178903.100000001</v>
      </c>
      <c r="J9" s="23">
        <f>J10+J25+J44+J61+J79+J118+J133</f>
        <v>16523076.600000001</v>
      </c>
      <c r="K9" s="23">
        <f>K10+K25+K44+K61+K79+K118+K133</f>
        <v>6373692.2999999989</v>
      </c>
      <c r="L9" s="23">
        <f>L10+L25+L44+L61+L79+L118+L133</f>
        <v>3878833.24</v>
      </c>
    </row>
    <row r="10" spans="1:12" s="1" customFormat="1" ht="177.75" customHeight="1" x14ac:dyDescent="0.3">
      <c r="A10" s="6" t="s">
        <v>6</v>
      </c>
      <c r="B10" s="8" t="s">
        <v>7</v>
      </c>
      <c r="C10" s="6" t="s">
        <v>3</v>
      </c>
      <c r="D10" s="6" t="s">
        <v>8</v>
      </c>
      <c r="E10" s="6" t="s">
        <v>9</v>
      </c>
      <c r="F10" s="6"/>
      <c r="G10" s="6" t="s">
        <v>4</v>
      </c>
      <c r="H10" s="14" t="s">
        <v>143</v>
      </c>
      <c r="I10" s="23">
        <f>I11+I15+I20</f>
        <v>14112746.500000002</v>
      </c>
      <c r="J10" s="23">
        <f t="shared" ref="J10" si="0">J11+J15+J20</f>
        <v>11456936.300000001</v>
      </c>
      <c r="K10" s="23">
        <f>K11+K15+K20</f>
        <v>5812064.2999999998</v>
      </c>
      <c r="L10" s="23">
        <f>L11+L15+L20</f>
        <v>1611659.1400000001</v>
      </c>
    </row>
    <row r="11" spans="1:12" s="1" customFormat="1" ht="292.5" customHeight="1" x14ac:dyDescent="0.3">
      <c r="A11" s="6" t="s">
        <v>10</v>
      </c>
      <c r="B11" s="8" t="s">
        <v>11</v>
      </c>
      <c r="C11" s="6" t="s">
        <v>3</v>
      </c>
      <c r="D11" s="6" t="s">
        <v>12</v>
      </c>
      <c r="E11" s="10">
        <v>44196</v>
      </c>
      <c r="F11" s="6"/>
      <c r="G11" s="6" t="s">
        <v>4</v>
      </c>
      <c r="H11" s="14" t="s">
        <v>144</v>
      </c>
      <c r="I11" s="17">
        <v>13012902.4</v>
      </c>
      <c r="J11" s="7">
        <v>10357867.199999999</v>
      </c>
      <c r="K11" s="17">
        <v>5549793.5999999996</v>
      </c>
      <c r="L11" s="17">
        <v>644321.6</v>
      </c>
    </row>
    <row r="12" spans="1:12" s="1" customFormat="1" ht="102" customHeight="1" x14ac:dyDescent="0.3">
      <c r="A12" s="6"/>
      <c r="B12" s="8" t="s">
        <v>0</v>
      </c>
      <c r="C12" s="44"/>
      <c r="D12" s="44"/>
      <c r="E12" s="44"/>
      <c r="F12" s="44"/>
      <c r="G12" s="44"/>
      <c r="H12" s="44"/>
      <c r="I12" s="44"/>
      <c r="J12" s="44"/>
      <c r="K12" s="44"/>
      <c r="L12" s="44"/>
    </row>
    <row r="13" spans="1:12" s="1" customFormat="1" ht="125.25" customHeight="1" x14ac:dyDescent="0.3">
      <c r="A13" s="6"/>
      <c r="B13" s="8" t="s">
        <v>1</v>
      </c>
      <c r="C13" s="44"/>
      <c r="D13" s="44"/>
      <c r="E13" s="44"/>
      <c r="F13" s="44"/>
      <c r="G13" s="44"/>
      <c r="H13" s="44"/>
      <c r="I13" s="44"/>
      <c r="J13" s="44"/>
      <c r="K13" s="44"/>
      <c r="L13" s="44"/>
    </row>
    <row r="14" spans="1:12" s="1" customFormat="1" ht="393.75" customHeight="1" x14ac:dyDescent="0.3">
      <c r="A14" s="6"/>
      <c r="B14" s="8" t="s">
        <v>137</v>
      </c>
      <c r="C14" s="6"/>
      <c r="D14" s="8" t="s">
        <v>138</v>
      </c>
      <c r="E14" s="11">
        <v>43250</v>
      </c>
      <c r="F14" s="10">
        <v>43250</v>
      </c>
      <c r="G14" s="6" t="s">
        <v>3</v>
      </c>
      <c r="H14" s="6" t="s">
        <v>3</v>
      </c>
      <c r="I14" s="6" t="s">
        <v>3</v>
      </c>
      <c r="J14" s="6" t="s">
        <v>3</v>
      </c>
      <c r="K14" s="6" t="s">
        <v>3</v>
      </c>
      <c r="L14" s="6" t="s">
        <v>3</v>
      </c>
    </row>
    <row r="15" spans="1:12" s="1" customFormat="1" ht="409.5" customHeight="1" x14ac:dyDescent="0.3">
      <c r="A15" s="24" t="s">
        <v>110</v>
      </c>
      <c r="B15" s="27" t="s">
        <v>111</v>
      </c>
      <c r="C15" s="24" t="s">
        <v>3</v>
      </c>
      <c r="D15" s="24" t="s">
        <v>12</v>
      </c>
      <c r="E15" s="30">
        <v>44196</v>
      </c>
      <c r="F15" s="24"/>
      <c r="G15" s="24" t="s">
        <v>4</v>
      </c>
      <c r="H15" s="39" t="s">
        <v>141</v>
      </c>
      <c r="I15" s="36">
        <v>46949.3</v>
      </c>
      <c r="J15" s="33">
        <v>46949.3</v>
      </c>
      <c r="K15" s="36">
        <v>7000</v>
      </c>
      <c r="L15" s="36">
        <v>35793.300000000003</v>
      </c>
    </row>
    <row r="16" spans="1:12" s="1" customFormat="1" ht="309.75" customHeight="1" x14ac:dyDescent="0.3">
      <c r="A16" s="25"/>
      <c r="B16" s="28"/>
      <c r="C16" s="25"/>
      <c r="D16" s="25"/>
      <c r="E16" s="31"/>
      <c r="F16" s="25"/>
      <c r="G16" s="25"/>
      <c r="H16" s="40"/>
      <c r="I16" s="37"/>
      <c r="J16" s="34"/>
      <c r="K16" s="37"/>
      <c r="L16" s="37"/>
    </row>
    <row r="17" spans="1:12" s="1" customFormat="1" ht="4.5" hidden="1" customHeight="1" x14ac:dyDescent="0.3">
      <c r="A17" s="26"/>
      <c r="B17" s="29"/>
      <c r="C17" s="26"/>
      <c r="D17" s="26"/>
      <c r="E17" s="32"/>
      <c r="F17" s="26"/>
      <c r="G17" s="26"/>
      <c r="H17" s="41"/>
      <c r="I17" s="38"/>
      <c r="J17" s="35"/>
      <c r="K17" s="38"/>
      <c r="L17" s="38"/>
    </row>
    <row r="18" spans="1:12" s="1" customFormat="1" ht="98.25" customHeight="1" x14ac:dyDescent="0.3">
      <c r="A18" s="6"/>
      <c r="B18" s="8" t="s">
        <v>0</v>
      </c>
      <c r="C18" s="44"/>
      <c r="D18" s="44"/>
      <c r="E18" s="44"/>
      <c r="F18" s="44"/>
      <c r="G18" s="44"/>
      <c r="H18" s="44"/>
      <c r="I18" s="44"/>
      <c r="J18" s="44"/>
      <c r="K18" s="44"/>
      <c r="L18" s="44"/>
    </row>
    <row r="19" spans="1:12" s="1" customFormat="1" ht="120.75" customHeight="1" x14ac:dyDescent="0.3">
      <c r="A19" s="6"/>
      <c r="B19" s="8" t="s">
        <v>1</v>
      </c>
      <c r="C19" s="44"/>
      <c r="D19" s="44"/>
      <c r="E19" s="44"/>
      <c r="F19" s="44"/>
      <c r="G19" s="44"/>
      <c r="H19" s="44"/>
      <c r="I19" s="44"/>
      <c r="J19" s="44"/>
      <c r="K19" s="44"/>
      <c r="L19" s="44"/>
    </row>
    <row r="20" spans="1:12" s="1" customFormat="1" ht="409.5" customHeight="1" x14ac:dyDescent="0.3">
      <c r="A20" s="44" t="s">
        <v>14</v>
      </c>
      <c r="B20" s="46" t="s">
        <v>15</v>
      </c>
      <c r="C20" s="44" t="s">
        <v>3</v>
      </c>
      <c r="D20" s="44" t="s">
        <v>16</v>
      </c>
      <c r="E20" s="48">
        <v>44196</v>
      </c>
      <c r="F20" s="44"/>
      <c r="G20" s="44" t="s">
        <v>4</v>
      </c>
      <c r="H20" s="42" t="s">
        <v>165</v>
      </c>
      <c r="I20" s="49">
        <v>1052894.8</v>
      </c>
      <c r="J20" s="43">
        <v>1052119.8</v>
      </c>
      <c r="K20" s="43">
        <v>255270.7</v>
      </c>
      <c r="L20" s="43">
        <v>931544.24</v>
      </c>
    </row>
    <row r="21" spans="1:12" s="1" customFormat="1" ht="332.25" customHeight="1" x14ac:dyDescent="0.3">
      <c r="A21" s="44"/>
      <c r="B21" s="46"/>
      <c r="C21" s="44"/>
      <c r="D21" s="44"/>
      <c r="E21" s="48"/>
      <c r="F21" s="44"/>
      <c r="G21" s="44"/>
      <c r="H21" s="42"/>
      <c r="I21" s="49"/>
      <c r="J21" s="43"/>
      <c r="K21" s="43"/>
      <c r="L21" s="43"/>
    </row>
    <row r="22" spans="1:12" s="1" customFormat="1" ht="2.25" hidden="1" customHeight="1" x14ac:dyDescent="0.3">
      <c r="A22" s="44"/>
      <c r="B22" s="46"/>
      <c r="C22" s="44"/>
      <c r="D22" s="44"/>
      <c r="E22" s="48"/>
      <c r="F22" s="44"/>
      <c r="G22" s="44"/>
      <c r="H22" s="42"/>
      <c r="I22" s="49"/>
      <c r="J22" s="43"/>
      <c r="K22" s="43"/>
      <c r="L22" s="43"/>
    </row>
    <row r="23" spans="1:12" s="1" customFormat="1" ht="96" customHeight="1" x14ac:dyDescent="0.3">
      <c r="A23" s="6"/>
      <c r="B23" s="8" t="s">
        <v>0</v>
      </c>
      <c r="C23" s="44"/>
      <c r="D23" s="44"/>
      <c r="E23" s="44"/>
      <c r="F23" s="44"/>
      <c r="G23" s="44"/>
      <c r="H23" s="44"/>
      <c r="I23" s="44"/>
      <c r="J23" s="44"/>
      <c r="K23" s="44"/>
      <c r="L23" s="44"/>
    </row>
    <row r="24" spans="1:12" s="1" customFormat="1" ht="120.75" customHeight="1" x14ac:dyDescent="0.3">
      <c r="A24" s="6"/>
      <c r="B24" s="8" t="s">
        <v>1</v>
      </c>
      <c r="C24" s="44"/>
      <c r="D24" s="44"/>
      <c r="E24" s="44"/>
      <c r="F24" s="44"/>
      <c r="G24" s="44"/>
      <c r="H24" s="44"/>
      <c r="I24" s="44"/>
      <c r="J24" s="44"/>
      <c r="K24" s="44"/>
      <c r="L24" s="44"/>
    </row>
    <row r="25" spans="1:12" s="1" customFormat="1" ht="409.5" customHeight="1" x14ac:dyDescent="0.3">
      <c r="A25" s="44" t="s">
        <v>17</v>
      </c>
      <c r="B25" s="46" t="s">
        <v>18</v>
      </c>
      <c r="C25" s="44" t="s">
        <v>3</v>
      </c>
      <c r="D25" s="44" t="s">
        <v>8</v>
      </c>
      <c r="E25" s="44" t="s">
        <v>9</v>
      </c>
      <c r="F25" s="44"/>
      <c r="G25" s="44" t="s">
        <v>4</v>
      </c>
      <c r="H25" s="42" t="s">
        <v>164</v>
      </c>
      <c r="I25" s="49">
        <f>I28+I31+I36+I40</f>
        <v>2820458.3</v>
      </c>
      <c r="J25" s="43">
        <f>J28+J31+J36+J40</f>
        <v>2820458.3</v>
      </c>
      <c r="K25" s="49">
        <f>K28+K31+K36+K40</f>
        <v>28720.1</v>
      </c>
      <c r="L25" s="43">
        <f>L28+L31+L36+L40</f>
        <v>850728.39999999991</v>
      </c>
    </row>
    <row r="26" spans="1:12" s="1" customFormat="1" ht="179.25" customHeight="1" x14ac:dyDescent="0.3">
      <c r="A26" s="44"/>
      <c r="B26" s="46"/>
      <c r="C26" s="44"/>
      <c r="D26" s="44"/>
      <c r="E26" s="44"/>
      <c r="F26" s="44"/>
      <c r="G26" s="44"/>
      <c r="H26" s="42"/>
      <c r="I26" s="49"/>
      <c r="J26" s="43"/>
      <c r="K26" s="49"/>
      <c r="L26" s="43"/>
    </row>
    <row r="27" spans="1:12" s="1" customFormat="1" ht="284.25" customHeight="1" x14ac:dyDescent="0.3">
      <c r="A27" s="44"/>
      <c r="B27" s="46"/>
      <c r="C27" s="44"/>
      <c r="D27" s="44"/>
      <c r="E27" s="44"/>
      <c r="F27" s="44"/>
      <c r="G27" s="44"/>
      <c r="H27" s="42"/>
      <c r="I27" s="49"/>
      <c r="J27" s="43"/>
      <c r="K27" s="49"/>
      <c r="L27" s="43"/>
    </row>
    <row r="28" spans="1:12" s="1" customFormat="1" ht="177.75" customHeight="1" x14ac:dyDescent="0.3">
      <c r="A28" s="6" t="s">
        <v>19</v>
      </c>
      <c r="B28" s="8" t="s">
        <v>20</v>
      </c>
      <c r="C28" s="6" t="s">
        <v>3</v>
      </c>
      <c r="D28" s="6" t="s">
        <v>21</v>
      </c>
      <c r="E28" s="10">
        <v>44196</v>
      </c>
      <c r="F28" s="6"/>
      <c r="G28" s="6" t="s">
        <v>4</v>
      </c>
      <c r="H28" s="14" t="s">
        <v>142</v>
      </c>
      <c r="I28" s="7">
        <v>20000</v>
      </c>
      <c r="J28" s="7">
        <v>20000</v>
      </c>
      <c r="K28" s="7">
        <v>0</v>
      </c>
      <c r="L28" s="7">
        <v>18000</v>
      </c>
    </row>
    <row r="29" spans="1:12" s="1" customFormat="1" ht="99.75" customHeight="1" x14ac:dyDescent="0.3">
      <c r="A29" s="6"/>
      <c r="B29" s="8" t="s">
        <v>0</v>
      </c>
      <c r="C29" s="46"/>
      <c r="D29" s="46"/>
      <c r="E29" s="46"/>
      <c r="F29" s="46"/>
      <c r="G29" s="46"/>
      <c r="H29" s="46"/>
      <c r="I29" s="46"/>
      <c r="J29" s="46"/>
      <c r="K29" s="46"/>
      <c r="L29" s="46"/>
    </row>
    <row r="30" spans="1:12" s="1" customFormat="1" ht="119.25" customHeight="1" x14ac:dyDescent="0.3">
      <c r="A30" s="6"/>
      <c r="B30" s="8" t="s">
        <v>1</v>
      </c>
      <c r="C30" s="46"/>
      <c r="D30" s="46"/>
      <c r="E30" s="46"/>
      <c r="F30" s="46"/>
      <c r="G30" s="46"/>
      <c r="H30" s="46"/>
      <c r="I30" s="46"/>
      <c r="J30" s="46"/>
      <c r="K30" s="46"/>
      <c r="L30" s="46"/>
    </row>
    <row r="31" spans="1:12" s="1" customFormat="1" ht="408.75" customHeight="1" x14ac:dyDescent="0.3">
      <c r="A31" s="44" t="s">
        <v>22</v>
      </c>
      <c r="B31" s="46" t="s">
        <v>112</v>
      </c>
      <c r="C31" s="44" t="s">
        <v>3</v>
      </c>
      <c r="D31" s="44" t="s">
        <v>113</v>
      </c>
      <c r="E31" s="48">
        <v>44196</v>
      </c>
      <c r="F31" s="44"/>
      <c r="G31" s="44" t="s">
        <v>4</v>
      </c>
      <c r="H31" s="42" t="s">
        <v>139</v>
      </c>
      <c r="I31" s="49">
        <v>1638627.7</v>
      </c>
      <c r="J31" s="43">
        <v>1638627.7</v>
      </c>
      <c r="K31" s="49">
        <v>27079.3</v>
      </c>
      <c r="L31" s="49">
        <v>375872.6</v>
      </c>
    </row>
    <row r="32" spans="1:12" s="1" customFormat="1" ht="71.25" customHeight="1" x14ac:dyDescent="0.3">
      <c r="A32" s="44"/>
      <c r="B32" s="46"/>
      <c r="C32" s="44"/>
      <c r="D32" s="44"/>
      <c r="E32" s="44"/>
      <c r="F32" s="44"/>
      <c r="G32" s="44"/>
      <c r="H32" s="42"/>
      <c r="I32" s="49"/>
      <c r="J32" s="43"/>
      <c r="K32" s="49"/>
      <c r="L32" s="49"/>
    </row>
    <row r="33" spans="1:12" s="1" customFormat="1" ht="46.5" customHeight="1" x14ac:dyDescent="0.3">
      <c r="A33" s="44"/>
      <c r="B33" s="46"/>
      <c r="C33" s="44"/>
      <c r="D33" s="44"/>
      <c r="E33" s="44"/>
      <c r="F33" s="44"/>
      <c r="G33" s="44"/>
      <c r="H33" s="42"/>
      <c r="I33" s="49"/>
      <c r="J33" s="43"/>
      <c r="K33" s="49"/>
      <c r="L33" s="49"/>
    </row>
    <row r="34" spans="1:12" s="1" customFormat="1" ht="102" customHeight="1" x14ac:dyDescent="0.3">
      <c r="A34" s="6"/>
      <c r="B34" s="8" t="s">
        <v>0</v>
      </c>
      <c r="C34" s="44"/>
      <c r="D34" s="44"/>
      <c r="E34" s="44"/>
      <c r="F34" s="44"/>
      <c r="G34" s="44"/>
      <c r="H34" s="44"/>
      <c r="I34" s="44"/>
      <c r="J34" s="44"/>
      <c r="K34" s="44"/>
      <c r="L34" s="44"/>
    </row>
    <row r="35" spans="1:12" s="1" customFormat="1" ht="122.25" customHeight="1" x14ac:dyDescent="0.3">
      <c r="A35" s="6"/>
      <c r="B35" s="8" t="s">
        <v>1</v>
      </c>
      <c r="C35" s="46"/>
      <c r="D35" s="46"/>
      <c r="E35" s="46"/>
      <c r="F35" s="46"/>
      <c r="G35" s="46"/>
      <c r="H35" s="46"/>
      <c r="I35" s="46"/>
      <c r="J35" s="46"/>
      <c r="K35" s="46"/>
      <c r="L35" s="46"/>
    </row>
    <row r="36" spans="1:12" s="1" customFormat="1" ht="409.5" customHeight="1" x14ac:dyDescent="0.3">
      <c r="A36" s="44" t="s">
        <v>23</v>
      </c>
      <c r="B36" s="46" t="s">
        <v>114</v>
      </c>
      <c r="C36" s="44" t="s">
        <v>3</v>
      </c>
      <c r="D36" s="44" t="s">
        <v>16</v>
      </c>
      <c r="E36" s="48">
        <v>44196</v>
      </c>
      <c r="F36" s="44"/>
      <c r="G36" s="44" t="s">
        <v>4</v>
      </c>
      <c r="H36" s="42" t="s">
        <v>163</v>
      </c>
      <c r="I36" s="43">
        <v>834515.8</v>
      </c>
      <c r="J36" s="43">
        <v>834515.8</v>
      </c>
      <c r="K36" s="43">
        <v>1640.8</v>
      </c>
      <c r="L36" s="43">
        <v>409255.8</v>
      </c>
    </row>
    <row r="37" spans="1:12" s="1" customFormat="1" ht="234.75" customHeight="1" x14ac:dyDescent="0.3">
      <c r="A37" s="44"/>
      <c r="B37" s="46"/>
      <c r="C37" s="44"/>
      <c r="D37" s="44"/>
      <c r="E37" s="44"/>
      <c r="F37" s="44"/>
      <c r="G37" s="44"/>
      <c r="H37" s="42"/>
      <c r="I37" s="43"/>
      <c r="J37" s="43"/>
      <c r="K37" s="43"/>
      <c r="L37" s="43"/>
    </row>
    <row r="38" spans="1:12" s="1" customFormat="1" ht="102" customHeight="1" x14ac:dyDescent="0.3">
      <c r="A38" s="6"/>
      <c r="B38" s="8" t="s">
        <v>0</v>
      </c>
      <c r="C38" s="44"/>
      <c r="D38" s="44"/>
      <c r="E38" s="44"/>
      <c r="F38" s="44"/>
      <c r="G38" s="44"/>
      <c r="H38" s="44"/>
      <c r="I38" s="44"/>
      <c r="J38" s="44"/>
      <c r="K38" s="44"/>
      <c r="L38" s="44"/>
    </row>
    <row r="39" spans="1:12" s="1" customFormat="1" ht="120" customHeight="1" x14ac:dyDescent="0.3">
      <c r="A39" s="6"/>
      <c r="B39" s="8" t="s">
        <v>1</v>
      </c>
      <c r="C39" s="46"/>
      <c r="D39" s="46"/>
      <c r="E39" s="46"/>
      <c r="F39" s="46"/>
      <c r="G39" s="46"/>
      <c r="H39" s="46"/>
      <c r="I39" s="46"/>
      <c r="J39" s="46"/>
      <c r="K39" s="46"/>
      <c r="L39" s="46"/>
    </row>
    <row r="40" spans="1:12" s="1" customFormat="1" ht="409.5" customHeight="1" x14ac:dyDescent="0.3">
      <c r="A40" s="44" t="s">
        <v>24</v>
      </c>
      <c r="B40" s="46" t="s">
        <v>115</v>
      </c>
      <c r="C40" s="44" t="s">
        <v>3</v>
      </c>
      <c r="D40" s="44" t="s">
        <v>16</v>
      </c>
      <c r="E40" s="44" t="s">
        <v>13</v>
      </c>
      <c r="F40" s="44"/>
      <c r="G40" s="44" t="s">
        <v>4</v>
      </c>
      <c r="H40" s="42" t="s">
        <v>162</v>
      </c>
      <c r="I40" s="43">
        <v>327314.8</v>
      </c>
      <c r="J40" s="43">
        <v>327314.8</v>
      </c>
      <c r="K40" s="43">
        <v>0</v>
      </c>
      <c r="L40" s="43">
        <v>47600</v>
      </c>
    </row>
    <row r="41" spans="1:12" s="1" customFormat="1" ht="117.75" customHeight="1" x14ac:dyDescent="0.3">
      <c r="A41" s="44"/>
      <c r="B41" s="46"/>
      <c r="C41" s="44"/>
      <c r="D41" s="44"/>
      <c r="E41" s="44"/>
      <c r="F41" s="44"/>
      <c r="G41" s="44"/>
      <c r="H41" s="42"/>
      <c r="I41" s="43"/>
      <c r="J41" s="43"/>
      <c r="K41" s="43"/>
      <c r="L41" s="43"/>
    </row>
    <row r="42" spans="1:12" s="1" customFormat="1" ht="98.25" customHeight="1" x14ac:dyDescent="0.3">
      <c r="A42" s="6"/>
      <c r="B42" s="8" t="s">
        <v>0</v>
      </c>
      <c r="C42" s="44"/>
      <c r="D42" s="44"/>
      <c r="E42" s="44"/>
      <c r="F42" s="44"/>
      <c r="G42" s="44"/>
      <c r="H42" s="44"/>
      <c r="I42" s="44"/>
      <c r="J42" s="44"/>
      <c r="K42" s="44"/>
      <c r="L42" s="44"/>
    </row>
    <row r="43" spans="1:12" s="1" customFormat="1" ht="118.5" customHeight="1" x14ac:dyDescent="0.3">
      <c r="A43" s="6"/>
      <c r="B43" s="8" t="s">
        <v>1</v>
      </c>
      <c r="C43" s="46"/>
      <c r="D43" s="46"/>
      <c r="E43" s="46"/>
      <c r="F43" s="46"/>
      <c r="G43" s="46"/>
      <c r="H43" s="46"/>
      <c r="I43" s="46"/>
      <c r="J43" s="46"/>
      <c r="K43" s="46"/>
      <c r="L43" s="46"/>
    </row>
    <row r="44" spans="1:12" s="1" customFormat="1" ht="409.5" customHeight="1" x14ac:dyDescent="0.3">
      <c r="A44" s="44" t="s">
        <v>25</v>
      </c>
      <c r="B44" s="46" t="s">
        <v>26</v>
      </c>
      <c r="C44" s="44" t="s">
        <v>3</v>
      </c>
      <c r="D44" s="44" t="s">
        <v>8</v>
      </c>
      <c r="E44" s="44" t="s">
        <v>27</v>
      </c>
      <c r="F44" s="44"/>
      <c r="G44" s="44" t="s">
        <v>4</v>
      </c>
      <c r="H44" s="42" t="s">
        <v>161</v>
      </c>
      <c r="I44" s="49">
        <f>I47+I51+I54+I58</f>
        <v>393893.7</v>
      </c>
      <c r="J44" s="43">
        <f t="shared" ref="J44" si="1">J47+J51+J54+J58</f>
        <v>393893.7</v>
      </c>
      <c r="K44" s="49">
        <f>K47+K51+K54+K58</f>
        <v>51853.3</v>
      </c>
      <c r="L44" s="43">
        <f>L47+L51+L54+L58</f>
        <v>291233.90000000002</v>
      </c>
    </row>
    <row r="45" spans="1:12" s="1" customFormat="1" ht="57" customHeight="1" x14ac:dyDescent="0.3">
      <c r="A45" s="44"/>
      <c r="B45" s="46"/>
      <c r="C45" s="44"/>
      <c r="D45" s="44"/>
      <c r="E45" s="44"/>
      <c r="F45" s="44"/>
      <c r="G45" s="44"/>
      <c r="H45" s="42"/>
      <c r="I45" s="49"/>
      <c r="J45" s="43"/>
      <c r="K45" s="49"/>
      <c r="L45" s="43"/>
    </row>
    <row r="46" spans="1:12" s="1" customFormat="1" ht="5.25" customHeight="1" x14ac:dyDescent="0.3">
      <c r="A46" s="44"/>
      <c r="B46" s="46"/>
      <c r="C46" s="44"/>
      <c r="D46" s="44"/>
      <c r="E46" s="44"/>
      <c r="F46" s="44"/>
      <c r="G46" s="44"/>
      <c r="H46" s="42"/>
      <c r="I46" s="49"/>
      <c r="J46" s="43"/>
      <c r="K46" s="49"/>
      <c r="L46" s="43"/>
    </row>
    <row r="47" spans="1:12" s="1" customFormat="1" ht="201" customHeight="1" x14ac:dyDescent="0.3">
      <c r="A47" s="44" t="s">
        <v>28</v>
      </c>
      <c r="B47" s="46" t="s">
        <v>116</v>
      </c>
      <c r="C47" s="44" t="s">
        <v>3</v>
      </c>
      <c r="D47" s="44" t="s">
        <v>29</v>
      </c>
      <c r="E47" s="48">
        <v>43465</v>
      </c>
      <c r="F47" s="44"/>
      <c r="G47" s="44" t="s">
        <v>4</v>
      </c>
      <c r="H47" s="42" t="s">
        <v>170</v>
      </c>
      <c r="I47" s="43">
        <v>7840</v>
      </c>
      <c r="J47" s="43">
        <v>7840</v>
      </c>
      <c r="K47" s="43">
        <v>0</v>
      </c>
      <c r="L47" s="43">
        <v>6340</v>
      </c>
    </row>
    <row r="48" spans="1:12" s="1" customFormat="1" ht="6" hidden="1" customHeight="1" x14ac:dyDescent="0.3">
      <c r="A48" s="44"/>
      <c r="B48" s="46"/>
      <c r="C48" s="44"/>
      <c r="D48" s="44"/>
      <c r="E48" s="44"/>
      <c r="F48" s="44"/>
      <c r="G48" s="44"/>
      <c r="H48" s="42"/>
      <c r="I48" s="43"/>
      <c r="J48" s="43"/>
      <c r="K48" s="43"/>
      <c r="L48" s="43"/>
    </row>
    <row r="49" spans="1:12" s="1" customFormat="1" ht="98.25" customHeight="1" x14ac:dyDescent="0.3">
      <c r="A49" s="6"/>
      <c r="B49" s="8" t="s">
        <v>0</v>
      </c>
      <c r="C49" s="44"/>
      <c r="D49" s="44"/>
      <c r="E49" s="44"/>
      <c r="F49" s="44"/>
      <c r="G49" s="44"/>
      <c r="H49" s="44"/>
      <c r="I49" s="44"/>
      <c r="J49" s="44"/>
      <c r="K49" s="44"/>
      <c r="L49" s="44"/>
    </row>
    <row r="50" spans="1:12" s="1" customFormat="1" ht="117" customHeight="1" x14ac:dyDescent="0.3">
      <c r="A50" s="6"/>
      <c r="B50" s="8" t="s">
        <v>1</v>
      </c>
      <c r="C50" s="46"/>
      <c r="D50" s="46"/>
      <c r="E50" s="46"/>
      <c r="F50" s="46"/>
      <c r="G50" s="46"/>
      <c r="H50" s="46"/>
      <c r="I50" s="46"/>
      <c r="J50" s="46"/>
      <c r="K50" s="46"/>
      <c r="L50" s="46"/>
    </row>
    <row r="51" spans="1:12" s="1" customFormat="1" ht="196.5" customHeight="1" x14ac:dyDescent="0.3">
      <c r="A51" s="3" t="s">
        <v>31</v>
      </c>
      <c r="B51" s="8" t="s">
        <v>127</v>
      </c>
      <c r="C51" s="6" t="s">
        <v>3</v>
      </c>
      <c r="D51" s="6" t="s">
        <v>16</v>
      </c>
      <c r="E51" s="10">
        <v>43465</v>
      </c>
      <c r="F51" s="6"/>
      <c r="G51" s="6" t="s">
        <v>4</v>
      </c>
      <c r="H51" s="22" t="s">
        <v>160</v>
      </c>
      <c r="I51" s="7">
        <v>76434.3</v>
      </c>
      <c r="J51" s="7">
        <v>76434.3</v>
      </c>
      <c r="K51" s="7">
        <v>0</v>
      </c>
      <c r="L51" s="7">
        <v>76434.3</v>
      </c>
    </row>
    <row r="52" spans="1:12" s="1" customFormat="1" ht="98.25" customHeight="1" x14ac:dyDescent="0.3">
      <c r="A52" s="6"/>
      <c r="B52" s="8" t="s">
        <v>0</v>
      </c>
      <c r="C52" s="44"/>
      <c r="D52" s="44"/>
      <c r="E52" s="44"/>
      <c r="F52" s="44"/>
      <c r="G52" s="44"/>
      <c r="H52" s="44"/>
      <c r="I52" s="44"/>
      <c r="J52" s="44"/>
      <c r="K52" s="44"/>
      <c r="L52" s="44"/>
    </row>
    <row r="53" spans="1:12" s="1" customFormat="1" ht="118.5" customHeight="1" x14ac:dyDescent="0.3">
      <c r="A53" s="6"/>
      <c r="B53" s="8" t="s">
        <v>1</v>
      </c>
      <c r="C53" s="46"/>
      <c r="D53" s="46"/>
      <c r="E53" s="46"/>
      <c r="F53" s="46"/>
      <c r="G53" s="46"/>
      <c r="H53" s="46"/>
      <c r="I53" s="46"/>
      <c r="J53" s="46"/>
      <c r="K53" s="46"/>
      <c r="L53" s="46"/>
    </row>
    <row r="54" spans="1:12" s="1" customFormat="1" ht="409.6" customHeight="1" x14ac:dyDescent="0.3">
      <c r="A54" s="53" t="s">
        <v>32</v>
      </c>
      <c r="B54" s="27" t="s">
        <v>117</v>
      </c>
      <c r="C54" s="24" t="s">
        <v>3</v>
      </c>
      <c r="D54" s="24" t="s">
        <v>16</v>
      </c>
      <c r="E54" s="30">
        <v>43465</v>
      </c>
      <c r="F54" s="24"/>
      <c r="G54" s="24" t="s">
        <v>4</v>
      </c>
      <c r="H54" s="39" t="s">
        <v>171</v>
      </c>
      <c r="I54" s="33">
        <v>111563.3</v>
      </c>
      <c r="J54" s="33">
        <v>111563.3</v>
      </c>
      <c r="K54" s="33">
        <v>8683.7999999999993</v>
      </c>
      <c r="L54" s="33">
        <v>96919.6</v>
      </c>
    </row>
    <row r="55" spans="1:12" s="1" customFormat="1" ht="41.25" customHeight="1" x14ac:dyDescent="0.3">
      <c r="A55" s="54"/>
      <c r="B55" s="29"/>
      <c r="C55" s="26"/>
      <c r="D55" s="26"/>
      <c r="E55" s="32"/>
      <c r="F55" s="26"/>
      <c r="G55" s="26"/>
      <c r="H55" s="41"/>
      <c r="I55" s="35"/>
      <c r="J55" s="35"/>
      <c r="K55" s="35"/>
      <c r="L55" s="35"/>
    </row>
    <row r="56" spans="1:12" s="1" customFormat="1" ht="96" customHeight="1" x14ac:dyDescent="0.3">
      <c r="A56" s="6"/>
      <c r="B56" s="8" t="s">
        <v>0</v>
      </c>
      <c r="C56" s="44"/>
      <c r="D56" s="44"/>
      <c r="E56" s="44"/>
      <c r="F56" s="44"/>
      <c r="G56" s="44"/>
      <c r="H56" s="44"/>
      <c r="I56" s="44"/>
      <c r="J56" s="44"/>
      <c r="K56" s="44"/>
      <c r="L56" s="44"/>
    </row>
    <row r="57" spans="1:12" s="1" customFormat="1" ht="120" customHeight="1" x14ac:dyDescent="0.3">
      <c r="A57" s="6"/>
      <c r="B57" s="8" t="s">
        <v>1</v>
      </c>
      <c r="C57" s="46"/>
      <c r="D57" s="46"/>
      <c r="E57" s="46"/>
      <c r="F57" s="46"/>
      <c r="G57" s="46"/>
      <c r="H57" s="46"/>
      <c r="I57" s="46"/>
      <c r="J57" s="46"/>
      <c r="K57" s="46"/>
      <c r="L57" s="46"/>
    </row>
    <row r="58" spans="1:12" s="1" customFormat="1" ht="234" customHeight="1" x14ac:dyDescent="0.3">
      <c r="A58" s="3" t="s">
        <v>130</v>
      </c>
      <c r="B58" s="8" t="s">
        <v>128</v>
      </c>
      <c r="C58" s="8"/>
      <c r="D58" s="8" t="s">
        <v>129</v>
      </c>
      <c r="E58" s="11">
        <v>43465</v>
      </c>
      <c r="F58" s="8"/>
      <c r="G58" s="8"/>
      <c r="H58" s="22" t="s">
        <v>134</v>
      </c>
      <c r="I58" s="17">
        <v>198056.1</v>
      </c>
      <c r="J58" s="7">
        <v>198056.1</v>
      </c>
      <c r="K58" s="17">
        <v>43169.5</v>
      </c>
      <c r="L58" s="17">
        <v>111540</v>
      </c>
    </row>
    <row r="59" spans="1:12" s="1" customFormat="1" ht="97.5" customHeight="1" x14ac:dyDescent="0.3">
      <c r="A59" s="6"/>
      <c r="B59" s="8" t="s">
        <v>0</v>
      </c>
      <c r="C59" s="44"/>
      <c r="D59" s="44"/>
      <c r="E59" s="44"/>
      <c r="F59" s="44"/>
      <c r="G59" s="44"/>
      <c r="H59" s="44"/>
      <c r="I59" s="44"/>
      <c r="J59" s="44"/>
      <c r="K59" s="44"/>
      <c r="L59" s="44"/>
    </row>
    <row r="60" spans="1:12" s="1" customFormat="1" ht="114.75" customHeight="1" x14ac:dyDescent="0.3">
      <c r="A60" s="6"/>
      <c r="B60" s="8" t="s">
        <v>1</v>
      </c>
      <c r="C60" s="46"/>
      <c r="D60" s="46"/>
      <c r="E60" s="46"/>
      <c r="F60" s="46"/>
      <c r="G60" s="46"/>
      <c r="H60" s="46"/>
      <c r="I60" s="46"/>
      <c r="J60" s="46"/>
      <c r="K60" s="46"/>
      <c r="L60" s="46"/>
    </row>
    <row r="61" spans="1:12" s="1" customFormat="1" ht="409.5" customHeight="1" x14ac:dyDescent="0.3">
      <c r="A61" s="44" t="s">
        <v>33</v>
      </c>
      <c r="B61" s="46" t="s">
        <v>34</v>
      </c>
      <c r="C61" s="44" t="s">
        <v>3</v>
      </c>
      <c r="D61" s="44" t="s">
        <v>8</v>
      </c>
      <c r="E61" s="44" t="s">
        <v>9</v>
      </c>
      <c r="F61" s="44"/>
      <c r="G61" s="44" t="s">
        <v>4</v>
      </c>
      <c r="H61" s="42" t="s">
        <v>159</v>
      </c>
      <c r="I61" s="43">
        <f>I63+I67+I70+I73+I76</f>
        <v>89758.3</v>
      </c>
      <c r="J61" s="43">
        <f t="shared" ref="J61" si="2">J63+J67+J73+J76</f>
        <v>89742</v>
      </c>
      <c r="K61" s="43">
        <f>K63+K67+K73+K76</f>
        <v>16.3</v>
      </c>
      <c r="L61" s="43">
        <f>L63+L67+L70+L73+L76</f>
        <v>79603.400000000009</v>
      </c>
    </row>
    <row r="62" spans="1:12" s="1" customFormat="1" ht="18.75" customHeight="1" x14ac:dyDescent="0.3">
      <c r="A62" s="44"/>
      <c r="B62" s="46"/>
      <c r="C62" s="44"/>
      <c r="D62" s="44"/>
      <c r="E62" s="44"/>
      <c r="F62" s="44"/>
      <c r="G62" s="44"/>
      <c r="H62" s="42"/>
      <c r="I62" s="43"/>
      <c r="J62" s="43"/>
      <c r="K62" s="43"/>
      <c r="L62" s="43"/>
    </row>
    <row r="63" spans="1:12" s="1" customFormat="1" ht="257.25" customHeight="1" x14ac:dyDescent="0.3">
      <c r="A63" s="44" t="s">
        <v>35</v>
      </c>
      <c r="B63" s="46" t="s">
        <v>118</v>
      </c>
      <c r="C63" s="44" t="s">
        <v>3</v>
      </c>
      <c r="D63" s="44" t="s">
        <v>16</v>
      </c>
      <c r="E63" s="44" t="s">
        <v>13</v>
      </c>
      <c r="F63" s="44"/>
      <c r="G63" s="44" t="s">
        <v>4</v>
      </c>
      <c r="H63" s="42" t="s">
        <v>158</v>
      </c>
      <c r="I63" s="43">
        <v>65635.8</v>
      </c>
      <c r="J63" s="43">
        <v>65630</v>
      </c>
      <c r="K63" s="43">
        <v>5.8</v>
      </c>
      <c r="L63" s="43">
        <v>64675.8</v>
      </c>
    </row>
    <row r="64" spans="1:12" ht="3" customHeight="1" x14ac:dyDescent="0.3">
      <c r="A64" s="44"/>
      <c r="B64" s="46"/>
      <c r="C64" s="44"/>
      <c r="D64" s="44"/>
      <c r="E64" s="44"/>
      <c r="F64" s="44"/>
      <c r="G64" s="44"/>
      <c r="H64" s="42"/>
      <c r="I64" s="43"/>
      <c r="J64" s="43"/>
      <c r="K64" s="43"/>
      <c r="L64" s="43"/>
    </row>
    <row r="65" spans="1:12" s="1" customFormat="1" ht="97.5" customHeight="1" x14ac:dyDescent="0.3">
      <c r="A65" s="6"/>
      <c r="B65" s="8" t="s">
        <v>0</v>
      </c>
      <c r="C65" s="44"/>
      <c r="D65" s="44"/>
      <c r="E65" s="44"/>
      <c r="F65" s="44"/>
      <c r="G65" s="44"/>
      <c r="H65" s="44"/>
      <c r="I65" s="44"/>
      <c r="J65" s="44"/>
      <c r="K65" s="44"/>
      <c r="L65" s="44"/>
    </row>
    <row r="66" spans="1:12" ht="120" customHeight="1" x14ac:dyDescent="0.3">
      <c r="A66" s="6"/>
      <c r="B66" s="8" t="s">
        <v>1</v>
      </c>
      <c r="C66" s="46"/>
      <c r="D66" s="46"/>
      <c r="E66" s="46"/>
      <c r="F66" s="46"/>
      <c r="G66" s="46"/>
      <c r="H66" s="46"/>
      <c r="I66" s="46"/>
      <c r="J66" s="46"/>
      <c r="K66" s="46"/>
      <c r="L66" s="46"/>
    </row>
    <row r="67" spans="1:12" s="1" customFormat="1" ht="175.5" customHeight="1" x14ac:dyDescent="0.3">
      <c r="A67" s="6" t="s">
        <v>36</v>
      </c>
      <c r="B67" s="8" t="s">
        <v>119</v>
      </c>
      <c r="C67" s="6" t="s">
        <v>3</v>
      </c>
      <c r="D67" s="6" t="s">
        <v>16</v>
      </c>
      <c r="E67" s="10">
        <v>44196</v>
      </c>
      <c r="F67" s="6"/>
      <c r="G67" s="6" t="s">
        <v>4</v>
      </c>
      <c r="H67" s="22" t="s">
        <v>157</v>
      </c>
      <c r="I67" s="7">
        <v>9999.9</v>
      </c>
      <c r="J67" s="7">
        <v>10000</v>
      </c>
      <c r="K67" s="7">
        <v>0</v>
      </c>
      <c r="L67" s="7">
        <v>9205</v>
      </c>
    </row>
    <row r="68" spans="1:12" s="1" customFormat="1" ht="99.75" customHeight="1" x14ac:dyDescent="0.3">
      <c r="A68" s="18"/>
      <c r="B68" s="21" t="s">
        <v>0</v>
      </c>
      <c r="C68" s="44"/>
      <c r="D68" s="44"/>
      <c r="E68" s="44"/>
      <c r="F68" s="44"/>
      <c r="G68" s="44"/>
      <c r="H68" s="44"/>
      <c r="I68" s="44"/>
      <c r="J68" s="44"/>
      <c r="K68" s="44"/>
      <c r="L68" s="44"/>
    </row>
    <row r="69" spans="1:12" ht="120" customHeight="1" x14ac:dyDescent="0.3">
      <c r="A69" s="18"/>
      <c r="B69" s="21" t="s">
        <v>1</v>
      </c>
      <c r="C69" s="46"/>
      <c r="D69" s="46"/>
      <c r="E69" s="46"/>
      <c r="F69" s="46"/>
      <c r="G69" s="46"/>
      <c r="H69" s="46"/>
      <c r="I69" s="46"/>
      <c r="J69" s="46"/>
      <c r="K69" s="46"/>
      <c r="L69" s="46"/>
    </row>
    <row r="70" spans="1:12" s="1" customFormat="1" ht="200.25" customHeight="1" x14ac:dyDescent="0.3">
      <c r="A70" s="3" t="s">
        <v>147</v>
      </c>
      <c r="B70" s="21" t="s">
        <v>146</v>
      </c>
      <c r="C70" s="18" t="s">
        <v>3</v>
      </c>
      <c r="D70" s="18" t="s">
        <v>16</v>
      </c>
      <c r="E70" s="19">
        <v>44196</v>
      </c>
      <c r="F70" s="18"/>
      <c r="G70" s="18" t="s">
        <v>4</v>
      </c>
      <c r="H70" s="22" t="s">
        <v>40</v>
      </c>
      <c r="I70" s="20">
        <v>0.1</v>
      </c>
      <c r="J70" s="20">
        <v>0</v>
      </c>
      <c r="K70" s="20">
        <v>0</v>
      </c>
      <c r="L70" s="23">
        <v>0.1</v>
      </c>
    </row>
    <row r="71" spans="1:12" s="1" customFormat="1" ht="97.5" customHeight="1" x14ac:dyDescent="0.3">
      <c r="A71" s="6"/>
      <c r="B71" s="8" t="s">
        <v>0</v>
      </c>
      <c r="C71" s="44"/>
      <c r="D71" s="44"/>
      <c r="E71" s="44"/>
      <c r="F71" s="44"/>
      <c r="G71" s="44"/>
      <c r="H71" s="44"/>
      <c r="I71" s="44"/>
      <c r="J71" s="44"/>
      <c r="K71" s="44"/>
      <c r="L71" s="44"/>
    </row>
    <row r="72" spans="1:12" ht="117" customHeight="1" x14ac:dyDescent="0.3">
      <c r="A72" s="6"/>
      <c r="B72" s="8" t="s">
        <v>1</v>
      </c>
      <c r="C72" s="46"/>
      <c r="D72" s="46"/>
      <c r="E72" s="46"/>
      <c r="F72" s="46"/>
      <c r="G72" s="46"/>
      <c r="H72" s="46"/>
      <c r="I72" s="46"/>
      <c r="J72" s="46"/>
      <c r="K72" s="46"/>
      <c r="L72" s="46"/>
    </row>
    <row r="73" spans="1:12" s="1" customFormat="1" ht="255.75" customHeight="1" x14ac:dyDescent="0.3">
      <c r="A73" s="6" t="s">
        <v>37</v>
      </c>
      <c r="B73" s="8" t="s">
        <v>38</v>
      </c>
      <c r="C73" s="6" t="s">
        <v>3</v>
      </c>
      <c r="D73" s="6" t="s">
        <v>39</v>
      </c>
      <c r="E73" s="6" t="s">
        <v>13</v>
      </c>
      <c r="F73" s="6"/>
      <c r="G73" s="6" t="s">
        <v>4</v>
      </c>
      <c r="H73" s="15" t="s">
        <v>145</v>
      </c>
      <c r="I73" s="16">
        <v>14112</v>
      </c>
      <c r="J73" s="7">
        <v>14112</v>
      </c>
      <c r="K73" s="7">
        <v>0</v>
      </c>
      <c r="L73" s="16">
        <v>5712</v>
      </c>
    </row>
    <row r="74" spans="1:12" s="1" customFormat="1" ht="99.75" customHeight="1" x14ac:dyDescent="0.3">
      <c r="A74" s="6"/>
      <c r="B74" s="8" t="s">
        <v>0</v>
      </c>
      <c r="C74" s="44"/>
      <c r="D74" s="44"/>
      <c r="E74" s="44"/>
      <c r="F74" s="44"/>
      <c r="G74" s="44"/>
      <c r="H74" s="44"/>
      <c r="I74" s="44"/>
      <c r="J74" s="44"/>
      <c r="K74" s="44"/>
      <c r="L74" s="44"/>
    </row>
    <row r="75" spans="1:12" s="1" customFormat="1" ht="117.75" customHeight="1" x14ac:dyDescent="0.3">
      <c r="A75" s="6"/>
      <c r="B75" s="8" t="s">
        <v>1</v>
      </c>
      <c r="C75" s="46"/>
      <c r="D75" s="46"/>
      <c r="E75" s="46"/>
      <c r="F75" s="46"/>
      <c r="G75" s="46"/>
      <c r="H75" s="46"/>
      <c r="I75" s="46"/>
      <c r="J75" s="46"/>
      <c r="K75" s="46"/>
      <c r="L75" s="46"/>
    </row>
    <row r="76" spans="1:12" s="1" customFormat="1" ht="216.75" customHeight="1" x14ac:dyDescent="0.3">
      <c r="A76" s="3" t="s">
        <v>131</v>
      </c>
      <c r="B76" s="8" t="s">
        <v>132</v>
      </c>
      <c r="C76" s="6" t="s">
        <v>3</v>
      </c>
      <c r="D76" s="6" t="s">
        <v>133</v>
      </c>
      <c r="E76" s="10">
        <v>44196</v>
      </c>
      <c r="F76" s="6"/>
      <c r="G76" s="6" t="s">
        <v>4</v>
      </c>
      <c r="H76" s="9" t="s">
        <v>40</v>
      </c>
      <c r="I76" s="7">
        <v>10.5</v>
      </c>
      <c r="J76" s="7">
        <v>0</v>
      </c>
      <c r="K76" s="7">
        <v>10.5</v>
      </c>
      <c r="L76" s="7">
        <v>10.5</v>
      </c>
    </row>
    <row r="77" spans="1:12" s="1" customFormat="1" ht="97.5" customHeight="1" x14ac:dyDescent="0.3">
      <c r="A77" s="6"/>
      <c r="B77" s="8" t="s">
        <v>0</v>
      </c>
      <c r="C77" s="44"/>
      <c r="D77" s="44"/>
      <c r="E77" s="44"/>
      <c r="F77" s="44"/>
      <c r="G77" s="44"/>
      <c r="H77" s="44"/>
      <c r="I77" s="44"/>
      <c r="J77" s="44"/>
      <c r="K77" s="44"/>
      <c r="L77" s="44"/>
    </row>
    <row r="78" spans="1:12" s="1" customFormat="1" ht="118.5" customHeight="1" x14ac:dyDescent="0.3">
      <c r="A78" s="6"/>
      <c r="B78" s="8" t="s">
        <v>1</v>
      </c>
      <c r="C78" s="46"/>
      <c r="D78" s="46"/>
      <c r="E78" s="46"/>
      <c r="F78" s="46"/>
      <c r="G78" s="46"/>
      <c r="H78" s="46"/>
      <c r="I78" s="46"/>
      <c r="J78" s="46"/>
      <c r="K78" s="46"/>
      <c r="L78" s="46"/>
    </row>
    <row r="79" spans="1:12" s="1" customFormat="1" ht="409.6" customHeight="1" x14ac:dyDescent="0.3">
      <c r="A79" s="24" t="s">
        <v>41</v>
      </c>
      <c r="B79" s="27" t="s">
        <v>42</v>
      </c>
      <c r="C79" s="24" t="s">
        <v>3</v>
      </c>
      <c r="D79" s="24" t="s">
        <v>8</v>
      </c>
      <c r="E79" s="24" t="s">
        <v>9</v>
      </c>
      <c r="F79" s="24"/>
      <c r="G79" s="24" t="s">
        <v>4</v>
      </c>
      <c r="H79" s="39" t="s">
        <v>156</v>
      </c>
      <c r="I79" s="33">
        <f>I88+I93+I97+I103+I108+I113</f>
        <v>619489.19999999995</v>
      </c>
      <c r="J79" s="33">
        <f t="shared" ref="J79" si="3">J88+J93+J97+J103+J108+J113</f>
        <v>619489.20000000007</v>
      </c>
      <c r="K79" s="33">
        <f>K88+K93+K97+K103+K108+K113</f>
        <v>166580</v>
      </c>
      <c r="L79" s="33">
        <f>L88+L93+L97+L103+L108+L113</f>
        <v>233800.9</v>
      </c>
    </row>
    <row r="80" spans="1:12" s="1" customFormat="1" ht="409.6" customHeight="1" x14ac:dyDescent="0.3">
      <c r="A80" s="25"/>
      <c r="B80" s="28"/>
      <c r="C80" s="25"/>
      <c r="D80" s="25"/>
      <c r="E80" s="25"/>
      <c r="F80" s="25"/>
      <c r="G80" s="25"/>
      <c r="H80" s="40"/>
      <c r="I80" s="34"/>
      <c r="J80" s="34"/>
      <c r="K80" s="34"/>
      <c r="L80" s="34"/>
    </row>
    <row r="81" spans="1:12" s="1" customFormat="1" ht="401.25" customHeight="1" x14ac:dyDescent="0.3">
      <c r="A81" s="25"/>
      <c r="B81" s="28"/>
      <c r="C81" s="25"/>
      <c r="D81" s="25"/>
      <c r="E81" s="25"/>
      <c r="F81" s="25"/>
      <c r="G81" s="25"/>
      <c r="H81" s="40"/>
      <c r="I81" s="34"/>
      <c r="J81" s="34"/>
      <c r="K81" s="34"/>
      <c r="L81" s="34"/>
    </row>
    <row r="82" spans="1:12" s="1" customFormat="1" ht="409.5" customHeight="1" x14ac:dyDescent="0.3">
      <c r="A82" s="25"/>
      <c r="B82" s="28"/>
      <c r="C82" s="25"/>
      <c r="D82" s="25"/>
      <c r="E82" s="25"/>
      <c r="F82" s="25"/>
      <c r="G82" s="25"/>
      <c r="H82" s="40"/>
      <c r="I82" s="34"/>
      <c r="J82" s="34"/>
      <c r="K82" s="34"/>
      <c r="L82" s="34"/>
    </row>
    <row r="83" spans="1:12" s="1" customFormat="1" ht="11.25" hidden="1" customHeight="1" x14ac:dyDescent="0.3">
      <c r="A83" s="25"/>
      <c r="B83" s="28"/>
      <c r="C83" s="25"/>
      <c r="D83" s="25"/>
      <c r="E83" s="25"/>
      <c r="F83" s="25"/>
      <c r="G83" s="25"/>
      <c r="H83" s="40"/>
      <c r="I83" s="34"/>
      <c r="J83" s="34"/>
      <c r="K83" s="34"/>
      <c r="L83" s="34"/>
    </row>
    <row r="84" spans="1:12" s="1" customFormat="1" ht="6.75" hidden="1" customHeight="1" x14ac:dyDescent="0.3">
      <c r="A84" s="25"/>
      <c r="B84" s="28"/>
      <c r="C84" s="25"/>
      <c r="D84" s="25"/>
      <c r="E84" s="25"/>
      <c r="F84" s="25"/>
      <c r="G84" s="25"/>
      <c r="H84" s="40"/>
      <c r="I84" s="34"/>
      <c r="J84" s="34"/>
      <c r="K84" s="34"/>
      <c r="L84" s="34"/>
    </row>
    <row r="85" spans="1:12" s="1" customFormat="1" ht="13.5" hidden="1" customHeight="1" x14ac:dyDescent="0.3">
      <c r="A85" s="25"/>
      <c r="B85" s="28"/>
      <c r="C85" s="25"/>
      <c r="D85" s="25"/>
      <c r="E85" s="25"/>
      <c r="F85" s="25"/>
      <c r="G85" s="25"/>
      <c r="H85" s="40"/>
      <c r="I85" s="34"/>
      <c r="J85" s="34"/>
      <c r="K85" s="34"/>
      <c r="L85" s="34"/>
    </row>
    <row r="86" spans="1:12" s="1" customFormat="1" ht="72" customHeight="1" x14ac:dyDescent="0.3">
      <c r="A86" s="25"/>
      <c r="B86" s="28"/>
      <c r="C86" s="25"/>
      <c r="D86" s="25"/>
      <c r="E86" s="25"/>
      <c r="F86" s="25"/>
      <c r="G86" s="25"/>
      <c r="H86" s="40"/>
      <c r="I86" s="34"/>
      <c r="J86" s="34"/>
      <c r="K86" s="34"/>
      <c r="L86" s="34"/>
    </row>
    <row r="87" spans="1:12" s="1" customFormat="1" ht="3" customHeight="1" x14ac:dyDescent="0.3">
      <c r="A87" s="26"/>
      <c r="B87" s="29"/>
      <c r="C87" s="26"/>
      <c r="D87" s="26"/>
      <c r="E87" s="26"/>
      <c r="F87" s="26"/>
      <c r="G87" s="26"/>
      <c r="H87" s="41"/>
      <c r="I87" s="35"/>
      <c r="J87" s="35"/>
      <c r="K87" s="35"/>
      <c r="L87" s="35"/>
    </row>
    <row r="88" spans="1:12" s="1" customFormat="1" ht="409.5" customHeight="1" x14ac:dyDescent="0.3">
      <c r="A88" s="44" t="s">
        <v>43</v>
      </c>
      <c r="B88" s="46" t="s">
        <v>44</v>
      </c>
      <c r="C88" s="44" t="s">
        <v>3</v>
      </c>
      <c r="D88" s="44" t="s">
        <v>45</v>
      </c>
      <c r="E88" s="44" t="s">
        <v>46</v>
      </c>
      <c r="F88" s="44"/>
      <c r="G88" s="44" t="s">
        <v>4</v>
      </c>
      <c r="H88" s="42" t="s">
        <v>155</v>
      </c>
      <c r="I88" s="43">
        <v>180406.1</v>
      </c>
      <c r="J88" s="43">
        <v>182365.3</v>
      </c>
      <c r="K88" s="43">
        <v>79948.7</v>
      </c>
      <c r="L88" s="43">
        <v>102527.12</v>
      </c>
    </row>
    <row r="89" spans="1:12" s="1" customFormat="1" ht="308.25" customHeight="1" x14ac:dyDescent="0.3">
      <c r="A89" s="44"/>
      <c r="B89" s="46"/>
      <c r="C89" s="44"/>
      <c r="D89" s="44"/>
      <c r="E89" s="44"/>
      <c r="F89" s="44"/>
      <c r="G89" s="44"/>
      <c r="H89" s="42"/>
      <c r="I89" s="43"/>
      <c r="J89" s="43"/>
      <c r="K89" s="43"/>
      <c r="L89" s="43"/>
    </row>
    <row r="90" spans="1:12" s="1" customFormat="1" ht="3" customHeight="1" x14ac:dyDescent="0.3">
      <c r="A90" s="44"/>
      <c r="B90" s="46"/>
      <c r="C90" s="44"/>
      <c r="D90" s="44"/>
      <c r="E90" s="44"/>
      <c r="F90" s="44"/>
      <c r="G90" s="44"/>
      <c r="H90" s="42"/>
      <c r="I90" s="43"/>
      <c r="J90" s="43"/>
      <c r="K90" s="43"/>
      <c r="L90" s="43"/>
    </row>
    <row r="91" spans="1:12" s="1" customFormat="1" ht="99" customHeight="1" x14ac:dyDescent="0.3">
      <c r="A91" s="6"/>
      <c r="B91" s="8" t="s">
        <v>0</v>
      </c>
      <c r="C91" s="44"/>
      <c r="D91" s="44"/>
      <c r="E91" s="44"/>
      <c r="F91" s="44"/>
      <c r="G91" s="44"/>
      <c r="H91" s="44"/>
      <c r="I91" s="44"/>
      <c r="J91" s="44"/>
      <c r="K91" s="44"/>
      <c r="L91" s="44"/>
    </row>
    <row r="92" spans="1:12" s="1" customFormat="1" ht="117.75" customHeight="1" x14ac:dyDescent="0.3">
      <c r="A92" s="6"/>
      <c r="B92" s="8" t="s">
        <v>1</v>
      </c>
      <c r="C92" s="46"/>
      <c r="D92" s="46"/>
      <c r="E92" s="46"/>
      <c r="F92" s="46"/>
      <c r="G92" s="46"/>
      <c r="H92" s="46"/>
      <c r="I92" s="46"/>
      <c r="J92" s="46"/>
      <c r="K92" s="46"/>
      <c r="L92" s="46"/>
    </row>
    <row r="93" spans="1:12" s="1" customFormat="1" ht="253.5" customHeight="1" x14ac:dyDescent="0.3">
      <c r="A93" s="44" t="s">
        <v>47</v>
      </c>
      <c r="B93" s="46" t="s">
        <v>48</v>
      </c>
      <c r="C93" s="44" t="s">
        <v>3</v>
      </c>
      <c r="D93" s="44" t="s">
        <v>45</v>
      </c>
      <c r="E93" s="48">
        <v>44196</v>
      </c>
      <c r="F93" s="44"/>
      <c r="G93" s="44" t="s">
        <v>4</v>
      </c>
      <c r="H93" s="42" t="s">
        <v>154</v>
      </c>
      <c r="I93" s="43">
        <v>2980</v>
      </c>
      <c r="J93" s="43">
        <v>5015.1000000000004</v>
      </c>
      <c r="K93" s="43">
        <v>0</v>
      </c>
      <c r="L93" s="43">
        <v>908.78</v>
      </c>
    </row>
    <row r="94" spans="1:12" s="1" customFormat="1" ht="2.25" customHeight="1" x14ac:dyDescent="0.3">
      <c r="A94" s="44"/>
      <c r="B94" s="46"/>
      <c r="C94" s="44"/>
      <c r="D94" s="44"/>
      <c r="E94" s="44"/>
      <c r="F94" s="44"/>
      <c r="G94" s="44"/>
      <c r="H94" s="42"/>
      <c r="I94" s="43"/>
      <c r="J94" s="43"/>
      <c r="K94" s="43"/>
      <c r="L94" s="43"/>
    </row>
    <row r="95" spans="1:12" s="1" customFormat="1" ht="101.25" customHeight="1" x14ac:dyDescent="0.3">
      <c r="A95" s="6"/>
      <c r="B95" s="8" t="s">
        <v>0</v>
      </c>
      <c r="C95" s="44"/>
      <c r="D95" s="44"/>
      <c r="E95" s="44"/>
      <c r="F95" s="44"/>
      <c r="G95" s="44"/>
      <c r="H95" s="44"/>
      <c r="I95" s="44"/>
      <c r="J95" s="44"/>
      <c r="K95" s="44"/>
      <c r="L95" s="44"/>
    </row>
    <row r="96" spans="1:12" s="1" customFormat="1" ht="116.25" customHeight="1" x14ac:dyDescent="0.3">
      <c r="A96" s="6"/>
      <c r="B96" s="8" t="s">
        <v>1</v>
      </c>
      <c r="C96" s="46"/>
      <c r="D96" s="46"/>
      <c r="E96" s="46"/>
      <c r="F96" s="46"/>
      <c r="G96" s="46"/>
      <c r="H96" s="46"/>
      <c r="I96" s="46"/>
      <c r="J96" s="46"/>
      <c r="K96" s="46"/>
      <c r="L96" s="46"/>
    </row>
    <row r="97" spans="1:12" s="1" customFormat="1" ht="409.6" customHeight="1" x14ac:dyDescent="0.3">
      <c r="A97" s="24" t="s">
        <v>49</v>
      </c>
      <c r="B97" s="27" t="s">
        <v>50</v>
      </c>
      <c r="C97" s="24" t="s">
        <v>3</v>
      </c>
      <c r="D97" s="24" t="s">
        <v>45</v>
      </c>
      <c r="E97" s="30">
        <v>44196</v>
      </c>
      <c r="F97" s="24"/>
      <c r="G97" s="24" t="s">
        <v>4</v>
      </c>
      <c r="H97" s="39" t="s">
        <v>153</v>
      </c>
      <c r="I97" s="33">
        <v>183434.2</v>
      </c>
      <c r="J97" s="33">
        <v>185558.9</v>
      </c>
      <c r="K97" s="33">
        <v>82932.800000000003</v>
      </c>
      <c r="L97" s="33">
        <v>91920.94</v>
      </c>
    </row>
    <row r="98" spans="1:12" s="1" customFormat="1" ht="308.25" customHeight="1" x14ac:dyDescent="0.3">
      <c r="A98" s="25"/>
      <c r="B98" s="28"/>
      <c r="C98" s="25"/>
      <c r="D98" s="25"/>
      <c r="E98" s="31"/>
      <c r="F98" s="25"/>
      <c r="G98" s="25"/>
      <c r="H98" s="40"/>
      <c r="I98" s="34"/>
      <c r="J98" s="34"/>
      <c r="K98" s="34"/>
      <c r="L98" s="34"/>
    </row>
    <row r="99" spans="1:12" s="1" customFormat="1" ht="12.75" customHeight="1" x14ac:dyDescent="0.3">
      <c r="A99" s="25"/>
      <c r="B99" s="28"/>
      <c r="C99" s="25"/>
      <c r="D99" s="25"/>
      <c r="E99" s="31"/>
      <c r="F99" s="25"/>
      <c r="G99" s="25"/>
      <c r="H99" s="40"/>
      <c r="I99" s="34"/>
      <c r="J99" s="34"/>
      <c r="K99" s="34"/>
      <c r="L99" s="34"/>
    </row>
    <row r="100" spans="1:12" s="1" customFormat="1" ht="48.75" customHeight="1" x14ac:dyDescent="0.3">
      <c r="A100" s="26"/>
      <c r="B100" s="29"/>
      <c r="C100" s="26"/>
      <c r="D100" s="26"/>
      <c r="E100" s="32"/>
      <c r="F100" s="26"/>
      <c r="G100" s="26"/>
      <c r="H100" s="41"/>
      <c r="I100" s="35"/>
      <c r="J100" s="35"/>
      <c r="K100" s="35"/>
      <c r="L100" s="35"/>
    </row>
    <row r="101" spans="1:12" s="1" customFormat="1" ht="99.75" customHeight="1" x14ac:dyDescent="0.3">
      <c r="A101" s="6"/>
      <c r="B101" s="8" t="s">
        <v>0</v>
      </c>
      <c r="C101" s="44"/>
      <c r="D101" s="44"/>
      <c r="E101" s="44"/>
      <c r="F101" s="44"/>
      <c r="G101" s="44"/>
      <c r="H101" s="44"/>
      <c r="I101" s="44"/>
      <c r="J101" s="44"/>
      <c r="K101" s="44"/>
      <c r="L101" s="44"/>
    </row>
    <row r="102" spans="1:12" s="1" customFormat="1" ht="119.25" customHeight="1" x14ac:dyDescent="0.3">
      <c r="A102" s="6"/>
      <c r="B102" s="8" t="s">
        <v>1</v>
      </c>
      <c r="C102" s="46"/>
      <c r="D102" s="46"/>
      <c r="E102" s="46"/>
      <c r="F102" s="46"/>
      <c r="G102" s="46"/>
      <c r="H102" s="46"/>
      <c r="I102" s="46"/>
      <c r="J102" s="46"/>
      <c r="K102" s="46"/>
      <c r="L102" s="46"/>
    </row>
    <row r="103" spans="1:12" s="1" customFormat="1" ht="366" customHeight="1" x14ac:dyDescent="0.3">
      <c r="A103" s="44" t="s">
        <v>51</v>
      </c>
      <c r="B103" s="46" t="s">
        <v>52</v>
      </c>
      <c r="C103" s="44" t="s">
        <v>3</v>
      </c>
      <c r="D103" s="44" t="s">
        <v>45</v>
      </c>
      <c r="E103" s="48">
        <v>44196</v>
      </c>
      <c r="F103" s="44"/>
      <c r="G103" s="44" t="s">
        <v>4</v>
      </c>
      <c r="H103" s="42" t="s">
        <v>152</v>
      </c>
      <c r="I103" s="43">
        <v>182932.7</v>
      </c>
      <c r="J103" s="43">
        <v>176964</v>
      </c>
      <c r="K103" s="43">
        <v>0</v>
      </c>
      <c r="L103" s="43">
        <v>14275.56</v>
      </c>
    </row>
    <row r="104" spans="1:12" s="1" customFormat="1" ht="83.25" customHeight="1" x14ac:dyDescent="0.3">
      <c r="A104" s="44"/>
      <c r="B104" s="46"/>
      <c r="C104" s="44"/>
      <c r="D104" s="44"/>
      <c r="E104" s="44"/>
      <c r="F104" s="44"/>
      <c r="G104" s="44"/>
      <c r="H104" s="42"/>
      <c r="I104" s="43"/>
      <c r="J104" s="43"/>
      <c r="K104" s="43"/>
      <c r="L104" s="43"/>
    </row>
    <row r="105" spans="1:12" s="1" customFormat="1" ht="96" customHeight="1" x14ac:dyDescent="0.3">
      <c r="A105" s="6"/>
      <c r="B105" s="8" t="s">
        <v>0</v>
      </c>
      <c r="C105" s="44"/>
      <c r="D105" s="44"/>
      <c r="E105" s="44"/>
      <c r="F105" s="44"/>
      <c r="G105" s="44"/>
      <c r="H105" s="44"/>
      <c r="I105" s="44"/>
      <c r="J105" s="44"/>
      <c r="K105" s="44"/>
      <c r="L105" s="44"/>
    </row>
    <row r="106" spans="1:12" s="1" customFormat="1" ht="117" customHeight="1" x14ac:dyDescent="0.3">
      <c r="A106" s="6"/>
      <c r="B106" s="8" t="s">
        <v>1</v>
      </c>
      <c r="C106" s="46"/>
      <c r="D106" s="46"/>
      <c r="E106" s="46"/>
      <c r="F106" s="46"/>
      <c r="G106" s="46"/>
      <c r="H106" s="46"/>
      <c r="I106" s="46"/>
      <c r="J106" s="46"/>
      <c r="K106" s="46"/>
      <c r="L106" s="46"/>
    </row>
    <row r="107" spans="1:12" s="1" customFormat="1" ht="195" customHeight="1" x14ac:dyDescent="0.3">
      <c r="A107" s="6" t="s">
        <v>121</v>
      </c>
      <c r="B107" s="8" t="s">
        <v>120</v>
      </c>
      <c r="C107" s="6"/>
      <c r="D107" s="6" t="s">
        <v>45</v>
      </c>
      <c r="E107" s="10">
        <v>43159</v>
      </c>
      <c r="F107" s="10">
        <v>43133</v>
      </c>
      <c r="G107" s="6"/>
      <c r="H107" s="6" t="s">
        <v>3</v>
      </c>
      <c r="I107" s="6" t="s">
        <v>3</v>
      </c>
      <c r="J107" s="6" t="s">
        <v>3</v>
      </c>
      <c r="K107" s="6" t="s">
        <v>3</v>
      </c>
      <c r="L107" s="6" t="s">
        <v>3</v>
      </c>
    </row>
    <row r="108" spans="1:12" s="1" customFormat="1" ht="366.75" customHeight="1" x14ac:dyDescent="0.3">
      <c r="A108" s="44" t="s">
        <v>53</v>
      </c>
      <c r="B108" s="46" t="s">
        <v>54</v>
      </c>
      <c r="C108" s="44" t="s">
        <v>3</v>
      </c>
      <c r="D108" s="44" t="s">
        <v>21</v>
      </c>
      <c r="E108" s="44" t="s">
        <v>30</v>
      </c>
      <c r="F108" s="44"/>
      <c r="G108" s="44" t="s">
        <v>4</v>
      </c>
      <c r="H108" s="42" t="s">
        <v>151</v>
      </c>
      <c r="I108" s="43">
        <v>65968.7</v>
      </c>
      <c r="J108" s="43">
        <v>65818.399999999994</v>
      </c>
      <c r="K108" s="43">
        <v>0</v>
      </c>
      <c r="L108" s="43">
        <v>20470</v>
      </c>
    </row>
    <row r="109" spans="1:12" s="1" customFormat="1" ht="117" customHeight="1" x14ac:dyDescent="0.3">
      <c r="A109" s="44"/>
      <c r="B109" s="46"/>
      <c r="C109" s="44"/>
      <c r="D109" s="44"/>
      <c r="E109" s="44"/>
      <c r="F109" s="44"/>
      <c r="G109" s="44"/>
      <c r="H109" s="42"/>
      <c r="I109" s="43"/>
      <c r="J109" s="43"/>
      <c r="K109" s="43"/>
      <c r="L109" s="43"/>
    </row>
    <row r="110" spans="1:12" s="1" customFormat="1" ht="42.75" customHeight="1" x14ac:dyDescent="0.3">
      <c r="A110" s="45"/>
      <c r="B110" s="47"/>
      <c r="C110" s="45"/>
      <c r="D110" s="47"/>
      <c r="E110" s="45"/>
      <c r="F110" s="47"/>
      <c r="G110" s="45"/>
      <c r="H110" s="42"/>
      <c r="I110" s="45"/>
      <c r="J110" s="47"/>
      <c r="K110" s="45"/>
      <c r="L110" s="47"/>
    </row>
    <row r="111" spans="1:12" s="1" customFormat="1" ht="99.75" customHeight="1" x14ac:dyDescent="0.3">
      <c r="A111" s="6"/>
      <c r="B111" s="8" t="s">
        <v>0</v>
      </c>
      <c r="C111" s="44"/>
      <c r="D111" s="44"/>
      <c r="E111" s="44"/>
      <c r="F111" s="44"/>
      <c r="G111" s="44"/>
      <c r="H111" s="44"/>
      <c r="I111" s="44"/>
      <c r="J111" s="44"/>
      <c r="K111" s="44"/>
      <c r="L111" s="44"/>
    </row>
    <row r="112" spans="1:12" s="1" customFormat="1" ht="116.25" customHeight="1" x14ac:dyDescent="0.3">
      <c r="A112" s="6"/>
      <c r="B112" s="8" t="s">
        <v>1</v>
      </c>
      <c r="C112" s="46"/>
      <c r="D112" s="46"/>
      <c r="E112" s="46"/>
      <c r="F112" s="46"/>
      <c r="G112" s="46"/>
      <c r="H112" s="46"/>
      <c r="I112" s="46"/>
      <c r="J112" s="46"/>
      <c r="K112" s="46"/>
      <c r="L112" s="46"/>
    </row>
    <row r="113" spans="1:12" s="1" customFormat="1" ht="238.5" customHeight="1" x14ac:dyDescent="0.3">
      <c r="A113" s="44" t="s">
        <v>55</v>
      </c>
      <c r="B113" s="46" t="s">
        <v>56</v>
      </c>
      <c r="C113" s="44" t="s">
        <v>3</v>
      </c>
      <c r="D113" s="44" t="s">
        <v>57</v>
      </c>
      <c r="E113" s="44" t="s">
        <v>58</v>
      </c>
      <c r="F113" s="44"/>
      <c r="G113" s="44" t="s">
        <v>4</v>
      </c>
      <c r="H113" s="42" t="s">
        <v>136</v>
      </c>
      <c r="I113" s="49">
        <v>3767.5</v>
      </c>
      <c r="J113" s="43">
        <v>3767.5</v>
      </c>
      <c r="K113" s="49">
        <v>3698.5</v>
      </c>
      <c r="L113" s="43">
        <v>3698.5</v>
      </c>
    </row>
    <row r="114" spans="1:12" s="1" customFormat="1" ht="18" hidden="1" customHeight="1" x14ac:dyDescent="0.3">
      <c r="A114" s="44"/>
      <c r="B114" s="46"/>
      <c r="C114" s="44"/>
      <c r="D114" s="44"/>
      <c r="E114" s="44"/>
      <c r="F114" s="44"/>
      <c r="G114" s="44"/>
      <c r="H114" s="42"/>
      <c r="I114" s="49"/>
      <c r="J114" s="43"/>
      <c r="K114" s="49"/>
      <c r="L114" s="43"/>
    </row>
    <row r="115" spans="1:12" s="1" customFormat="1" ht="96" customHeight="1" x14ac:dyDescent="0.3">
      <c r="A115" s="6"/>
      <c r="B115" s="8" t="s">
        <v>0</v>
      </c>
      <c r="C115" s="44"/>
      <c r="D115" s="44"/>
      <c r="E115" s="44"/>
      <c r="F115" s="44"/>
      <c r="G115" s="44"/>
      <c r="H115" s="44"/>
      <c r="I115" s="44"/>
      <c r="J115" s="44"/>
      <c r="K115" s="44"/>
      <c r="L115" s="44"/>
    </row>
    <row r="116" spans="1:12" s="1" customFormat="1" ht="120.75" customHeight="1" x14ac:dyDescent="0.3">
      <c r="A116" s="6"/>
      <c r="B116" s="8" t="s">
        <v>1</v>
      </c>
      <c r="C116" s="46"/>
      <c r="D116" s="46"/>
      <c r="E116" s="46"/>
      <c r="F116" s="46"/>
      <c r="G116" s="46"/>
      <c r="H116" s="46"/>
      <c r="I116" s="46"/>
      <c r="J116" s="46"/>
      <c r="K116" s="46"/>
      <c r="L116" s="46"/>
    </row>
    <row r="117" spans="1:12" s="1" customFormat="1" ht="198" customHeight="1" x14ac:dyDescent="0.3">
      <c r="A117" s="6" t="s">
        <v>122</v>
      </c>
      <c r="B117" s="8" t="s">
        <v>123</v>
      </c>
      <c r="C117" s="6"/>
      <c r="D117" s="6" t="s">
        <v>57</v>
      </c>
      <c r="E117" s="6" t="s">
        <v>59</v>
      </c>
      <c r="F117" s="10">
        <v>43189</v>
      </c>
      <c r="G117" s="6"/>
      <c r="H117" s="6" t="s">
        <v>3</v>
      </c>
      <c r="I117" s="6" t="s">
        <v>3</v>
      </c>
      <c r="J117" s="6" t="s">
        <v>3</v>
      </c>
      <c r="K117" s="6" t="s">
        <v>3</v>
      </c>
      <c r="L117" s="6" t="s">
        <v>3</v>
      </c>
    </row>
    <row r="118" spans="1:12" s="1" customFormat="1" ht="408.75" customHeight="1" x14ac:dyDescent="0.3">
      <c r="A118" s="44" t="s">
        <v>60</v>
      </c>
      <c r="B118" s="46" t="s">
        <v>61</v>
      </c>
      <c r="C118" s="44" t="s">
        <v>3</v>
      </c>
      <c r="D118" s="44" t="s">
        <v>8</v>
      </c>
      <c r="E118" s="44" t="s">
        <v>9</v>
      </c>
      <c r="F118" s="44"/>
      <c r="G118" s="44" t="s">
        <v>4</v>
      </c>
      <c r="H118" s="42" t="s">
        <v>150</v>
      </c>
      <c r="I118" s="43">
        <v>309062.8</v>
      </c>
      <c r="J118" s="43">
        <f t="shared" ref="J118" si="4">J121+J126</f>
        <v>309062.80000000005</v>
      </c>
      <c r="K118" s="43">
        <v>125253.7</v>
      </c>
      <c r="L118" s="43">
        <v>82315.7</v>
      </c>
    </row>
    <row r="119" spans="1:12" s="1" customFormat="1" ht="131.25" customHeight="1" x14ac:dyDescent="0.3">
      <c r="A119" s="44"/>
      <c r="B119" s="46"/>
      <c r="C119" s="44"/>
      <c r="D119" s="44"/>
      <c r="E119" s="44"/>
      <c r="F119" s="44"/>
      <c r="G119" s="44"/>
      <c r="H119" s="42"/>
      <c r="I119" s="43"/>
      <c r="J119" s="43"/>
      <c r="K119" s="43"/>
      <c r="L119" s="43"/>
    </row>
    <row r="120" spans="1:12" s="1" customFormat="1" ht="198.75" customHeight="1" x14ac:dyDescent="0.3">
      <c r="A120" s="44"/>
      <c r="B120" s="46"/>
      <c r="C120" s="44"/>
      <c r="D120" s="44"/>
      <c r="E120" s="44"/>
      <c r="F120" s="44"/>
      <c r="G120" s="44"/>
      <c r="H120" s="42"/>
      <c r="I120" s="43"/>
      <c r="J120" s="43"/>
      <c r="K120" s="43"/>
      <c r="L120" s="43"/>
    </row>
    <row r="121" spans="1:12" s="1" customFormat="1" ht="409.6" customHeight="1" x14ac:dyDescent="0.3">
      <c r="A121" s="44" t="s">
        <v>62</v>
      </c>
      <c r="B121" s="46" t="s">
        <v>124</v>
      </c>
      <c r="C121" s="44" t="s">
        <v>3</v>
      </c>
      <c r="D121" s="44" t="s">
        <v>63</v>
      </c>
      <c r="E121" s="48">
        <v>43921</v>
      </c>
      <c r="F121" s="44"/>
      <c r="G121" s="44" t="s">
        <v>4</v>
      </c>
      <c r="H121" s="39" t="s">
        <v>149</v>
      </c>
      <c r="I121" s="43">
        <v>288782.09999999998</v>
      </c>
      <c r="J121" s="43">
        <v>286820.40000000002</v>
      </c>
      <c r="K121" s="43">
        <v>115832.38</v>
      </c>
      <c r="L121" s="43">
        <v>70059.199999999997</v>
      </c>
    </row>
    <row r="122" spans="1:12" s="1" customFormat="1" ht="403.5" customHeight="1" x14ac:dyDescent="0.3">
      <c r="A122" s="44"/>
      <c r="B122" s="46"/>
      <c r="C122" s="44"/>
      <c r="D122" s="44"/>
      <c r="E122" s="44"/>
      <c r="F122" s="44"/>
      <c r="G122" s="44"/>
      <c r="H122" s="40"/>
      <c r="I122" s="43"/>
      <c r="J122" s="43"/>
      <c r="K122" s="43"/>
      <c r="L122" s="43"/>
    </row>
    <row r="123" spans="1:12" s="1" customFormat="1" ht="35.25" customHeight="1" x14ac:dyDescent="0.3">
      <c r="A123" s="44"/>
      <c r="B123" s="46"/>
      <c r="C123" s="44"/>
      <c r="D123" s="44"/>
      <c r="E123" s="44"/>
      <c r="F123" s="44"/>
      <c r="G123" s="44"/>
      <c r="H123" s="41"/>
      <c r="I123" s="43"/>
      <c r="J123" s="43"/>
      <c r="K123" s="43"/>
      <c r="L123" s="43"/>
    </row>
    <row r="124" spans="1:12" s="1" customFormat="1" ht="99.75" customHeight="1" x14ac:dyDescent="0.3">
      <c r="A124" s="6"/>
      <c r="B124" s="8" t="s">
        <v>0</v>
      </c>
      <c r="C124" s="44"/>
      <c r="D124" s="44"/>
      <c r="E124" s="44"/>
      <c r="F124" s="44"/>
      <c r="G124" s="44"/>
      <c r="H124" s="44"/>
      <c r="I124" s="44"/>
      <c r="J124" s="44"/>
      <c r="K124" s="44"/>
      <c r="L124" s="44"/>
    </row>
    <row r="125" spans="1:12" s="1" customFormat="1" ht="116.25" customHeight="1" x14ac:dyDescent="0.3">
      <c r="A125" s="6"/>
      <c r="B125" s="8" t="s">
        <v>1</v>
      </c>
      <c r="C125" s="46"/>
      <c r="D125" s="46"/>
      <c r="E125" s="46"/>
      <c r="F125" s="46"/>
      <c r="G125" s="46"/>
      <c r="H125" s="46"/>
      <c r="I125" s="46"/>
      <c r="J125" s="46"/>
      <c r="K125" s="46"/>
      <c r="L125" s="46"/>
    </row>
    <row r="126" spans="1:12" s="1" customFormat="1" ht="312" customHeight="1" x14ac:dyDescent="0.3">
      <c r="A126" s="44" t="s">
        <v>64</v>
      </c>
      <c r="B126" s="46" t="s">
        <v>65</v>
      </c>
      <c r="C126" s="44" t="s">
        <v>3</v>
      </c>
      <c r="D126" s="44" t="s">
        <v>63</v>
      </c>
      <c r="E126" s="48">
        <v>44196</v>
      </c>
      <c r="F126" s="44"/>
      <c r="G126" s="44" t="s">
        <v>4</v>
      </c>
      <c r="H126" s="42" t="s">
        <v>148</v>
      </c>
      <c r="I126" s="43">
        <v>20280.7</v>
      </c>
      <c r="J126" s="43">
        <v>22242.400000000001</v>
      </c>
      <c r="K126" s="43">
        <v>9421.32</v>
      </c>
      <c r="L126" s="43">
        <v>12256.5</v>
      </c>
    </row>
    <row r="127" spans="1:12" s="1" customFormat="1" ht="25.5" customHeight="1" x14ac:dyDescent="0.3">
      <c r="A127" s="44"/>
      <c r="B127" s="46"/>
      <c r="C127" s="44"/>
      <c r="D127" s="44"/>
      <c r="E127" s="44"/>
      <c r="F127" s="44"/>
      <c r="G127" s="44"/>
      <c r="H127" s="42"/>
      <c r="I127" s="43"/>
      <c r="J127" s="43"/>
      <c r="K127" s="43"/>
      <c r="L127" s="43"/>
    </row>
    <row r="128" spans="1:12" s="1" customFormat="1" ht="99.75" customHeight="1" x14ac:dyDescent="0.3">
      <c r="A128" s="6"/>
      <c r="B128" s="8" t="s">
        <v>0</v>
      </c>
      <c r="C128" s="44"/>
      <c r="D128" s="44"/>
      <c r="E128" s="44"/>
      <c r="F128" s="44"/>
      <c r="G128" s="44"/>
      <c r="H128" s="44"/>
      <c r="I128" s="44"/>
      <c r="J128" s="44"/>
      <c r="K128" s="44"/>
      <c r="L128" s="44"/>
    </row>
    <row r="129" spans="1:12" ht="117.75" customHeight="1" x14ac:dyDescent="0.3">
      <c r="A129" s="6"/>
      <c r="B129" s="8" t="s">
        <v>1</v>
      </c>
      <c r="C129" s="46"/>
      <c r="D129" s="46"/>
      <c r="E129" s="46"/>
      <c r="F129" s="46"/>
      <c r="G129" s="46"/>
      <c r="H129" s="46"/>
      <c r="I129" s="46"/>
      <c r="J129" s="46"/>
      <c r="K129" s="46"/>
      <c r="L129" s="46"/>
    </row>
    <row r="130" spans="1:12" s="1" customFormat="1" ht="409.6" customHeight="1" x14ac:dyDescent="0.3">
      <c r="A130" s="24" t="s">
        <v>126</v>
      </c>
      <c r="B130" s="27" t="s">
        <v>125</v>
      </c>
      <c r="C130" s="24" t="s">
        <v>66</v>
      </c>
      <c r="D130" s="24" t="s">
        <v>63</v>
      </c>
      <c r="E130" s="24" t="s">
        <v>67</v>
      </c>
      <c r="F130" s="30">
        <v>43136</v>
      </c>
      <c r="G130" s="24"/>
      <c r="H130" s="24" t="s">
        <v>3</v>
      </c>
      <c r="I130" s="24" t="s">
        <v>3</v>
      </c>
      <c r="J130" s="24" t="s">
        <v>3</v>
      </c>
      <c r="K130" s="24" t="s">
        <v>3</v>
      </c>
      <c r="L130" s="24" t="s">
        <v>3</v>
      </c>
    </row>
    <row r="131" spans="1:12" s="1" customFormat="1" ht="409.6" customHeight="1" x14ac:dyDescent="0.3">
      <c r="A131" s="25"/>
      <c r="B131" s="28"/>
      <c r="C131" s="25"/>
      <c r="D131" s="25"/>
      <c r="E131" s="25"/>
      <c r="F131" s="31"/>
      <c r="G131" s="25"/>
      <c r="H131" s="25"/>
      <c r="I131" s="25"/>
      <c r="J131" s="25"/>
      <c r="K131" s="25"/>
      <c r="L131" s="25"/>
    </row>
    <row r="132" spans="1:12" s="1" customFormat="1" ht="409.5" customHeight="1" x14ac:dyDescent="0.3">
      <c r="A132" s="26"/>
      <c r="B132" s="29"/>
      <c r="C132" s="26"/>
      <c r="D132" s="26"/>
      <c r="E132" s="26"/>
      <c r="F132" s="32"/>
      <c r="G132" s="26"/>
      <c r="H132" s="26"/>
      <c r="I132" s="26"/>
      <c r="J132" s="26"/>
      <c r="K132" s="26"/>
      <c r="L132" s="26"/>
    </row>
    <row r="133" spans="1:12" s="1" customFormat="1" ht="370.5" customHeight="1" x14ac:dyDescent="0.3">
      <c r="A133" s="44" t="s">
        <v>68</v>
      </c>
      <c r="B133" s="46" t="s">
        <v>69</v>
      </c>
      <c r="C133" s="44" t="s">
        <v>3</v>
      </c>
      <c r="D133" s="44" t="s">
        <v>8</v>
      </c>
      <c r="E133" s="48">
        <v>43830</v>
      </c>
      <c r="F133" s="44"/>
      <c r="G133" s="44" t="s">
        <v>4</v>
      </c>
      <c r="H133" s="42" t="s">
        <v>169</v>
      </c>
      <c r="I133" s="43">
        <v>833494.3</v>
      </c>
      <c r="J133" s="43">
        <f t="shared" ref="J133" si="5">J135+J138+J141+J144+J147</f>
        <v>833494.3</v>
      </c>
      <c r="K133" s="43">
        <v>189204.6</v>
      </c>
      <c r="L133" s="43">
        <v>729491.8</v>
      </c>
    </row>
    <row r="134" spans="1:12" s="1" customFormat="1" ht="57" customHeight="1" x14ac:dyDescent="0.3">
      <c r="A134" s="44"/>
      <c r="B134" s="46"/>
      <c r="C134" s="44"/>
      <c r="D134" s="44"/>
      <c r="E134" s="44"/>
      <c r="F134" s="44"/>
      <c r="G134" s="44"/>
      <c r="H134" s="42"/>
      <c r="I134" s="43"/>
      <c r="J134" s="43"/>
      <c r="K134" s="43"/>
      <c r="L134" s="43"/>
    </row>
    <row r="135" spans="1:12" s="1" customFormat="1" ht="157.5" customHeight="1" x14ac:dyDescent="0.3">
      <c r="A135" s="6" t="s">
        <v>70</v>
      </c>
      <c r="B135" s="8" t="s">
        <v>71</v>
      </c>
      <c r="C135" s="6" t="s">
        <v>3</v>
      </c>
      <c r="D135" s="6" t="s">
        <v>72</v>
      </c>
      <c r="E135" s="6" t="s">
        <v>30</v>
      </c>
      <c r="F135" s="6"/>
      <c r="G135" s="6" t="s">
        <v>4</v>
      </c>
      <c r="H135" s="9" t="s">
        <v>140</v>
      </c>
      <c r="I135" s="7">
        <v>63740</v>
      </c>
      <c r="J135" s="7">
        <v>63740</v>
      </c>
      <c r="K135" s="7">
        <v>6077.5</v>
      </c>
      <c r="L135" s="7">
        <v>28468</v>
      </c>
    </row>
    <row r="136" spans="1:12" s="1" customFormat="1" ht="99" customHeight="1" x14ac:dyDescent="0.3">
      <c r="A136" s="6"/>
      <c r="B136" s="8" t="s">
        <v>0</v>
      </c>
      <c r="C136" s="44"/>
      <c r="D136" s="44"/>
      <c r="E136" s="44"/>
      <c r="F136" s="44"/>
      <c r="G136" s="44"/>
      <c r="H136" s="44"/>
      <c r="I136" s="44"/>
      <c r="J136" s="44"/>
      <c r="K136" s="44"/>
      <c r="L136" s="44"/>
    </row>
    <row r="137" spans="1:12" s="1" customFormat="1" ht="122.25" customHeight="1" x14ac:dyDescent="0.3">
      <c r="A137" s="6"/>
      <c r="B137" s="8" t="s">
        <v>1</v>
      </c>
      <c r="C137" s="46"/>
      <c r="D137" s="46"/>
      <c r="E137" s="46"/>
      <c r="F137" s="46"/>
      <c r="G137" s="46"/>
      <c r="H137" s="46"/>
      <c r="I137" s="46"/>
      <c r="J137" s="46"/>
      <c r="K137" s="46"/>
      <c r="L137" s="46"/>
    </row>
    <row r="138" spans="1:12" s="1" customFormat="1" ht="235.5" customHeight="1" x14ac:dyDescent="0.3">
      <c r="A138" s="6" t="s">
        <v>73</v>
      </c>
      <c r="B138" s="8" t="s">
        <v>74</v>
      </c>
      <c r="C138" s="6" t="s">
        <v>3</v>
      </c>
      <c r="D138" s="6" t="s">
        <v>16</v>
      </c>
      <c r="E138" s="6" t="s">
        <v>30</v>
      </c>
      <c r="F138" s="6"/>
      <c r="G138" s="6" t="s">
        <v>4</v>
      </c>
      <c r="H138" s="13" t="s">
        <v>168</v>
      </c>
      <c r="I138" s="7">
        <v>586760</v>
      </c>
      <c r="J138" s="7">
        <v>586760</v>
      </c>
      <c r="K138" s="7">
        <v>148543</v>
      </c>
      <c r="L138" s="7">
        <v>595309.80000000005</v>
      </c>
    </row>
    <row r="139" spans="1:12" s="1" customFormat="1" ht="101.25" customHeight="1" x14ac:dyDescent="0.3">
      <c r="A139" s="6"/>
      <c r="B139" s="8" t="s">
        <v>0</v>
      </c>
      <c r="C139" s="44"/>
      <c r="D139" s="44"/>
      <c r="E139" s="44"/>
      <c r="F139" s="44"/>
      <c r="G139" s="44"/>
      <c r="H139" s="44"/>
      <c r="I139" s="44"/>
      <c r="J139" s="44"/>
      <c r="K139" s="44"/>
      <c r="L139" s="44"/>
    </row>
    <row r="140" spans="1:12" ht="120" customHeight="1" x14ac:dyDescent="0.3">
      <c r="A140" s="6"/>
      <c r="B140" s="8" t="s">
        <v>1</v>
      </c>
      <c r="C140" s="46"/>
      <c r="D140" s="46"/>
      <c r="E140" s="46"/>
      <c r="F140" s="46"/>
      <c r="G140" s="46"/>
      <c r="H140" s="46"/>
      <c r="I140" s="46"/>
      <c r="J140" s="46"/>
      <c r="K140" s="46"/>
      <c r="L140" s="46"/>
    </row>
    <row r="141" spans="1:12" s="1" customFormat="1" ht="196.5" customHeight="1" x14ac:dyDescent="0.3">
      <c r="A141" s="6" t="s">
        <v>75</v>
      </c>
      <c r="B141" s="8" t="s">
        <v>76</v>
      </c>
      <c r="C141" s="6" t="s">
        <v>3</v>
      </c>
      <c r="D141" s="6" t="s">
        <v>45</v>
      </c>
      <c r="E141" s="6" t="s">
        <v>30</v>
      </c>
      <c r="F141" s="6"/>
      <c r="G141" s="6" t="s">
        <v>4</v>
      </c>
      <c r="H141" s="9" t="s">
        <v>167</v>
      </c>
      <c r="I141" s="7">
        <v>105300</v>
      </c>
      <c r="J141" s="7">
        <v>105300</v>
      </c>
      <c r="K141" s="7">
        <v>14531.8</v>
      </c>
      <c r="L141" s="7">
        <v>59337</v>
      </c>
    </row>
    <row r="142" spans="1:12" s="1" customFormat="1" ht="101.25" customHeight="1" x14ac:dyDescent="0.3">
      <c r="A142" s="6"/>
      <c r="B142" s="8" t="s">
        <v>0</v>
      </c>
      <c r="C142" s="44"/>
      <c r="D142" s="44"/>
      <c r="E142" s="44"/>
      <c r="F142" s="44"/>
      <c r="G142" s="44"/>
      <c r="H142" s="44"/>
      <c r="I142" s="44"/>
      <c r="J142" s="44"/>
      <c r="K142" s="44"/>
      <c r="L142" s="44"/>
    </row>
    <row r="143" spans="1:12" ht="117.75" customHeight="1" x14ac:dyDescent="0.3">
      <c r="A143" s="6"/>
      <c r="B143" s="8" t="s">
        <v>1</v>
      </c>
      <c r="C143" s="46"/>
      <c r="D143" s="46"/>
      <c r="E143" s="46"/>
      <c r="F143" s="46"/>
      <c r="G143" s="46"/>
      <c r="H143" s="46"/>
      <c r="I143" s="46"/>
      <c r="J143" s="46"/>
      <c r="K143" s="46"/>
      <c r="L143" s="46"/>
    </row>
    <row r="144" spans="1:12" s="1" customFormat="1" ht="197.25" customHeight="1" x14ac:dyDescent="0.3">
      <c r="A144" s="6" t="s">
        <v>77</v>
      </c>
      <c r="B144" s="8" t="s">
        <v>78</v>
      </c>
      <c r="C144" s="6" t="s">
        <v>3</v>
      </c>
      <c r="D144" s="6" t="s">
        <v>79</v>
      </c>
      <c r="E144" s="6" t="s">
        <v>30</v>
      </c>
      <c r="F144" s="6"/>
      <c r="G144" s="6" t="s">
        <v>4</v>
      </c>
      <c r="H144" s="9" t="s">
        <v>166</v>
      </c>
      <c r="I144" s="7">
        <v>32545.01</v>
      </c>
      <c r="J144" s="7">
        <v>32545.01</v>
      </c>
      <c r="K144" s="7">
        <v>1423</v>
      </c>
      <c r="L144" s="7">
        <v>3377</v>
      </c>
    </row>
    <row r="145" spans="1:12" s="1" customFormat="1" ht="103.5" customHeight="1" x14ac:dyDescent="0.3">
      <c r="A145" s="6"/>
      <c r="B145" s="8" t="s">
        <v>0</v>
      </c>
      <c r="C145" s="44"/>
      <c r="D145" s="44"/>
      <c r="E145" s="44"/>
      <c r="F145" s="44"/>
      <c r="G145" s="44"/>
      <c r="H145" s="44"/>
      <c r="I145" s="44"/>
      <c r="J145" s="44"/>
      <c r="K145" s="44"/>
      <c r="L145" s="44"/>
    </row>
    <row r="146" spans="1:12" ht="120" customHeight="1" x14ac:dyDescent="0.3">
      <c r="A146" s="6"/>
      <c r="B146" s="8" t="s">
        <v>1</v>
      </c>
      <c r="C146" s="46"/>
      <c r="D146" s="46"/>
      <c r="E146" s="46"/>
      <c r="F146" s="46"/>
      <c r="G146" s="46"/>
      <c r="H146" s="46"/>
      <c r="I146" s="46"/>
      <c r="J146" s="46"/>
      <c r="K146" s="46"/>
      <c r="L146" s="46"/>
    </row>
    <row r="147" spans="1:12" s="1" customFormat="1" ht="200.25" customHeight="1" x14ac:dyDescent="0.3">
      <c r="A147" s="6" t="s">
        <v>80</v>
      </c>
      <c r="B147" s="8" t="s">
        <v>81</v>
      </c>
      <c r="C147" s="6" t="s">
        <v>3</v>
      </c>
      <c r="D147" s="6" t="s">
        <v>12</v>
      </c>
      <c r="E147" s="10">
        <v>43830</v>
      </c>
      <c r="F147" s="6"/>
      <c r="G147" s="6" t="s">
        <v>4</v>
      </c>
      <c r="H147" s="9" t="s">
        <v>135</v>
      </c>
      <c r="I147" s="7">
        <v>45149.29</v>
      </c>
      <c r="J147" s="7">
        <v>45149.29</v>
      </c>
      <c r="K147" s="7">
        <v>18629.29</v>
      </c>
      <c r="L147" s="7">
        <v>43000</v>
      </c>
    </row>
    <row r="148" spans="1:12" s="1" customFormat="1" ht="99.75" customHeight="1" x14ac:dyDescent="0.3">
      <c r="A148" s="6"/>
      <c r="B148" s="8" t="s">
        <v>0</v>
      </c>
      <c r="C148" s="44"/>
      <c r="D148" s="44"/>
      <c r="E148" s="44"/>
      <c r="F148" s="44"/>
      <c r="G148" s="44"/>
      <c r="H148" s="44"/>
      <c r="I148" s="44"/>
      <c r="J148" s="44"/>
      <c r="K148" s="44"/>
      <c r="L148" s="44"/>
    </row>
    <row r="149" spans="1:12" ht="117" customHeight="1" x14ac:dyDescent="0.3">
      <c r="A149" s="6"/>
      <c r="B149" s="8" t="s">
        <v>1</v>
      </c>
      <c r="C149" s="46"/>
      <c r="D149" s="46"/>
      <c r="E149" s="46"/>
      <c r="F149" s="46"/>
      <c r="G149" s="46"/>
      <c r="H149" s="46"/>
      <c r="I149" s="46"/>
      <c r="J149" s="46"/>
      <c r="K149" s="46"/>
      <c r="L149" s="46"/>
    </row>
  </sheetData>
  <autoFilter ref="E1:E149"/>
  <mergeCells count="349">
    <mergeCell ref="C54:C55"/>
    <mergeCell ref="B54:B55"/>
    <mergeCell ref="A54:A55"/>
    <mergeCell ref="H54:H55"/>
    <mergeCell ref="I54:I55"/>
    <mergeCell ref="J54:J55"/>
    <mergeCell ref="K54:K55"/>
    <mergeCell ref="L54:L55"/>
    <mergeCell ref="G54:G55"/>
    <mergeCell ref="F54:F55"/>
    <mergeCell ref="E54:E55"/>
    <mergeCell ref="D54:D55"/>
    <mergeCell ref="C68:L68"/>
    <mergeCell ref="C69:L69"/>
    <mergeCell ref="G47:G48"/>
    <mergeCell ref="E47:E48"/>
    <mergeCell ref="A36:A37"/>
    <mergeCell ref="L36:L37"/>
    <mergeCell ref="J36:J37"/>
    <mergeCell ref="F36:F37"/>
    <mergeCell ref="D36:D37"/>
    <mergeCell ref="B36:B37"/>
    <mergeCell ref="A63:A64"/>
    <mergeCell ref="L63:L64"/>
    <mergeCell ref="J63:J64"/>
    <mergeCell ref="F63:F64"/>
    <mergeCell ref="D63:D64"/>
    <mergeCell ref="B63:B64"/>
    <mergeCell ref="A61:A62"/>
    <mergeCell ref="L61:L62"/>
    <mergeCell ref="J61:J62"/>
    <mergeCell ref="F61:F62"/>
    <mergeCell ref="D61:D62"/>
    <mergeCell ref="B61:B62"/>
    <mergeCell ref="C44:C46"/>
    <mergeCell ref="H47:H48"/>
    <mergeCell ref="A20:A22"/>
    <mergeCell ref="A47:A48"/>
    <mergeCell ref="L47:L48"/>
    <mergeCell ref="J47:J48"/>
    <mergeCell ref="F47:F48"/>
    <mergeCell ref="B47:B48"/>
    <mergeCell ref="A44:A46"/>
    <mergeCell ref="L44:L46"/>
    <mergeCell ref="J44:J46"/>
    <mergeCell ref="F44:F46"/>
    <mergeCell ref="D44:D46"/>
    <mergeCell ref="A40:A41"/>
    <mergeCell ref="L40:L41"/>
    <mergeCell ref="J40:J41"/>
    <mergeCell ref="F40:F41"/>
    <mergeCell ref="D40:D41"/>
    <mergeCell ref="B40:B41"/>
    <mergeCell ref="B44:B46"/>
    <mergeCell ref="A25:A27"/>
    <mergeCell ref="K31:K33"/>
    <mergeCell ref="I31:I33"/>
    <mergeCell ref="F31:F33"/>
    <mergeCell ref="C31:C33"/>
    <mergeCell ref="F25:F27"/>
    <mergeCell ref="A1:L1"/>
    <mergeCell ref="A2:L2"/>
    <mergeCell ref="A3:L3"/>
    <mergeCell ref="A4:A5"/>
    <mergeCell ref="B4:B5"/>
    <mergeCell ref="C4:C5"/>
    <mergeCell ref="D4:D5"/>
    <mergeCell ref="E4:E5"/>
    <mergeCell ref="F4:F5"/>
    <mergeCell ref="G4:G5"/>
    <mergeCell ref="H4:H5"/>
    <mergeCell ref="I4:K4"/>
    <mergeCell ref="L4:L5"/>
    <mergeCell ref="A7:L7"/>
    <mergeCell ref="A8:L8"/>
    <mergeCell ref="C29:L29"/>
    <mergeCell ref="C30:L30"/>
    <mergeCell ref="A31:A33"/>
    <mergeCell ref="C12:L12"/>
    <mergeCell ref="C13:L13"/>
    <mergeCell ref="C18:L18"/>
    <mergeCell ref="C19:L19"/>
    <mergeCell ref="C23:L23"/>
    <mergeCell ref="C24:L24"/>
    <mergeCell ref="L25:L27"/>
    <mergeCell ref="J25:J27"/>
    <mergeCell ref="H25:H27"/>
    <mergeCell ref="H20:H22"/>
    <mergeCell ref="I20:I22"/>
    <mergeCell ref="J20:J22"/>
    <mergeCell ref="K20:K22"/>
    <mergeCell ref="L20:L22"/>
    <mergeCell ref="G20:G22"/>
    <mergeCell ref="F20:F22"/>
    <mergeCell ref="E20:E22"/>
    <mergeCell ref="D20:D22"/>
    <mergeCell ref="C20:C22"/>
    <mergeCell ref="D25:D27"/>
    <mergeCell ref="K25:K27"/>
    <mergeCell ref="I25:I27"/>
    <mergeCell ref="G25:G27"/>
    <mergeCell ref="E25:E27"/>
    <mergeCell ref="C25:C27"/>
    <mergeCell ref="B20:B22"/>
    <mergeCell ref="C42:L42"/>
    <mergeCell ref="H36:H37"/>
    <mergeCell ref="K36:K37"/>
    <mergeCell ref="I36:I37"/>
    <mergeCell ref="G36:G37"/>
    <mergeCell ref="E36:E37"/>
    <mergeCell ref="C36:C37"/>
    <mergeCell ref="H40:H41"/>
    <mergeCell ref="K40:K41"/>
    <mergeCell ref="I40:I41"/>
    <mergeCell ref="G40:G41"/>
    <mergeCell ref="E40:E41"/>
    <mergeCell ref="B25:B27"/>
    <mergeCell ref="H31:H33"/>
    <mergeCell ref="L31:L33"/>
    <mergeCell ref="J31:J33"/>
    <mergeCell ref="G31:G33"/>
    <mergeCell ref="D31:D33"/>
    <mergeCell ref="E31:E33"/>
    <mergeCell ref="C40:C41"/>
    <mergeCell ref="C34:L34"/>
    <mergeCell ref="C35:L35"/>
    <mergeCell ref="B31:B33"/>
    <mergeCell ref="C63:C64"/>
    <mergeCell ref="C59:L59"/>
    <mergeCell ref="C60:L60"/>
    <mergeCell ref="C43:L43"/>
    <mergeCell ref="C49:L49"/>
    <mergeCell ref="C50:L50"/>
    <mergeCell ref="H44:H46"/>
    <mergeCell ref="C52:L52"/>
    <mergeCell ref="C53:L53"/>
    <mergeCell ref="C56:L56"/>
    <mergeCell ref="D47:D48"/>
    <mergeCell ref="C38:L38"/>
    <mergeCell ref="C39:L39"/>
    <mergeCell ref="C47:C48"/>
    <mergeCell ref="K44:K46"/>
    <mergeCell ref="I44:I46"/>
    <mergeCell ref="G44:G46"/>
    <mergeCell ref="E44:E46"/>
    <mergeCell ref="K47:K48"/>
    <mergeCell ref="I47:I48"/>
    <mergeCell ref="C115:L115"/>
    <mergeCell ref="C116:L116"/>
    <mergeCell ref="C124:L124"/>
    <mergeCell ref="C125:L125"/>
    <mergeCell ref="C128:L128"/>
    <mergeCell ref="C129:L129"/>
    <mergeCell ref="H118:H120"/>
    <mergeCell ref="K118:K120"/>
    <mergeCell ref="I118:I120"/>
    <mergeCell ref="G118:G120"/>
    <mergeCell ref="E118:E120"/>
    <mergeCell ref="C118:C120"/>
    <mergeCell ref="H126:H127"/>
    <mergeCell ref="K126:K127"/>
    <mergeCell ref="I126:I127"/>
    <mergeCell ref="G126:G127"/>
    <mergeCell ref="E126:E127"/>
    <mergeCell ref="C126:C127"/>
    <mergeCell ref="C112:L112"/>
    <mergeCell ref="H108:H110"/>
    <mergeCell ref="L103:L104"/>
    <mergeCell ref="L108:L110"/>
    <mergeCell ref="C149:L149"/>
    <mergeCell ref="K88:K90"/>
    <mergeCell ref="I88:I90"/>
    <mergeCell ref="G88:G90"/>
    <mergeCell ref="E88:E90"/>
    <mergeCell ref="C88:C90"/>
    <mergeCell ref="A88:A90"/>
    <mergeCell ref="L88:L90"/>
    <mergeCell ref="J88:J90"/>
    <mergeCell ref="F88:F90"/>
    <mergeCell ref="D88:D90"/>
    <mergeCell ref="B88:B90"/>
    <mergeCell ref="H93:H94"/>
    <mergeCell ref="C136:L136"/>
    <mergeCell ref="C137:L137"/>
    <mergeCell ref="C139:L139"/>
    <mergeCell ref="C140:L140"/>
    <mergeCell ref="C142:L142"/>
    <mergeCell ref="C143:L143"/>
    <mergeCell ref="C145:L145"/>
    <mergeCell ref="C146:L146"/>
    <mergeCell ref="C148:L148"/>
    <mergeCell ref="C106:L106"/>
    <mergeCell ref="C111:L111"/>
    <mergeCell ref="A108:A110"/>
    <mergeCell ref="C108:C110"/>
    <mergeCell ref="E108:E110"/>
    <mergeCell ref="G108:G110"/>
    <mergeCell ref="H103:H104"/>
    <mergeCell ref="K103:K104"/>
    <mergeCell ref="I103:I104"/>
    <mergeCell ref="G103:G104"/>
    <mergeCell ref="E103:E104"/>
    <mergeCell ref="C103:C104"/>
    <mergeCell ref="A103:A104"/>
    <mergeCell ref="J103:J104"/>
    <mergeCell ref="F103:F104"/>
    <mergeCell ref="D103:D104"/>
    <mergeCell ref="B103:B104"/>
    <mergeCell ref="K113:K114"/>
    <mergeCell ref="I113:I114"/>
    <mergeCell ref="G113:G114"/>
    <mergeCell ref="E113:E114"/>
    <mergeCell ref="C113:C114"/>
    <mergeCell ref="A113:A114"/>
    <mergeCell ref="L113:L114"/>
    <mergeCell ref="J113:J114"/>
    <mergeCell ref="F113:F114"/>
    <mergeCell ref="D113:D114"/>
    <mergeCell ref="B113:B114"/>
    <mergeCell ref="H113:H114"/>
    <mergeCell ref="A118:A120"/>
    <mergeCell ref="L118:L120"/>
    <mergeCell ref="J118:J120"/>
    <mergeCell ref="F118:F120"/>
    <mergeCell ref="D118:D120"/>
    <mergeCell ref="B118:B120"/>
    <mergeCell ref="H121:H123"/>
    <mergeCell ref="K121:K123"/>
    <mergeCell ref="I121:I123"/>
    <mergeCell ref="G121:G123"/>
    <mergeCell ref="E121:E123"/>
    <mergeCell ref="C121:C123"/>
    <mergeCell ref="A121:A123"/>
    <mergeCell ref="L121:L123"/>
    <mergeCell ref="J121:J123"/>
    <mergeCell ref="F121:F123"/>
    <mergeCell ref="D121:D123"/>
    <mergeCell ref="B121:B123"/>
    <mergeCell ref="A126:A127"/>
    <mergeCell ref="L126:L127"/>
    <mergeCell ref="J126:J127"/>
    <mergeCell ref="F126:F127"/>
    <mergeCell ref="D126:D127"/>
    <mergeCell ref="B126:B127"/>
    <mergeCell ref="H133:H134"/>
    <mergeCell ref="K133:K134"/>
    <mergeCell ref="I133:I134"/>
    <mergeCell ref="G133:G134"/>
    <mergeCell ref="E133:E134"/>
    <mergeCell ref="C133:C134"/>
    <mergeCell ref="A133:A134"/>
    <mergeCell ref="L133:L134"/>
    <mergeCell ref="J133:J134"/>
    <mergeCell ref="F133:F134"/>
    <mergeCell ref="D133:D134"/>
    <mergeCell ref="B133:B134"/>
    <mergeCell ref="A130:A132"/>
    <mergeCell ref="J130:J132"/>
    <mergeCell ref="C95:L95"/>
    <mergeCell ref="C96:L96"/>
    <mergeCell ref="C101:L101"/>
    <mergeCell ref="C102:L102"/>
    <mergeCell ref="C105:L105"/>
    <mergeCell ref="B79:B87"/>
    <mergeCell ref="H97:H100"/>
    <mergeCell ref="A79:A87"/>
    <mergeCell ref="A93:A94"/>
    <mergeCell ref="L93:L94"/>
    <mergeCell ref="J93:J94"/>
    <mergeCell ref="F93:F94"/>
    <mergeCell ref="D93:D94"/>
    <mergeCell ref="B93:B94"/>
    <mergeCell ref="C91:L91"/>
    <mergeCell ref="H88:H90"/>
    <mergeCell ref="C92:L92"/>
    <mergeCell ref="K93:K94"/>
    <mergeCell ref="I93:I94"/>
    <mergeCell ref="G93:G94"/>
    <mergeCell ref="E93:E94"/>
    <mergeCell ref="C93:C94"/>
    <mergeCell ref="K97:K100"/>
    <mergeCell ref="L97:L100"/>
    <mergeCell ref="B15:B17"/>
    <mergeCell ref="A15:A17"/>
    <mergeCell ref="I15:I17"/>
    <mergeCell ref="I108:I110"/>
    <mergeCell ref="K108:K110"/>
    <mergeCell ref="B108:B110"/>
    <mergeCell ref="D108:D110"/>
    <mergeCell ref="F108:F110"/>
    <mergeCell ref="J108:J110"/>
    <mergeCell ref="C66:L66"/>
    <mergeCell ref="C71:L71"/>
    <mergeCell ref="C74:L74"/>
    <mergeCell ref="C75:L75"/>
    <mergeCell ref="C77:L77"/>
    <mergeCell ref="C78:L78"/>
    <mergeCell ref="C72:L72"/>
    <mergeCell ref="C57:L57"/>
    <mergeCell ref="C65:L65"/>
    <mergeCell ref="H61:H62"/>
    <mergeCell ref="K61:K62"/>
    <mergeCell ref="I61:I62"/>
    <mergeCell ref="G61:G62"/>
    <mergeCell ref="E61:E62"/>
    <mergeCell ref="C61:C62"/>
    <mergeCell ref="J15:J17"/>
    <mergeCell ref="K15:K17"/>
    <mergeCell ref="L15:L17"/>
    <mergeCell ref="H79:H87"/>
    <mergeCell ref="G79:G87"/>
    <mergeCell ref="F79:F87"/>
    <mergeCell ref="E79:E87"/>
    <mergeCell ref="D79:D87"/>
    <mergeCell ref="C79:C87"/>
    <mergeCell ref="I79:I87"/>
    <mergeCell ref="J79:J87"/>
    <mergeCell ref="K79:K87"/>
    <mergeCell ref="L79:L87"/>
    <mergeCell ref="H15:H17"/>
    <mergeCell ref="G15:G17"/>
    <mergeCell ref="F15:F17"/>
    <mergeCell ref="E15:E17"/>
    <mergeCell ref="D15:D17"/>
    <mergeCell ref="C15:C17"/>
    <mergeCell ref="H63:H64"/>
    <mergeCell ref="K63:K64"/>
    <mergeCell ref="I63:I64"/>
    <mergeCell ref="G63:G64"/>
    <mergeCell ref="E63:E64"/>
    <mergeCell ref="G97:G100"/>
    <mergeCell ref="F97:F100"/>
    <mergeCell ref="E97:E100"/>
    <mergeCell ref="D97:D100"/>
    <mergeCell ref="C97:C100"/>
    <mergeCell ref="B97:B100"/>
    <mergeCell ref="A97:A100"/>
    <mergeCell ref="I97:I100"/>
    <mergeCell ref="J97:J100"/>
    <mergeCell ref="K130:K132"/>
    <mergeCell ref="L130:L132"/>
    <mergeCell ref="C130:C132"/>
    <mergeCell ref="D130:D132"/>
    <mergeCell ref="B130:B132"/>
    <mergeCell ref="E130:E132"/>
    <mergeCell ref="F130:F132"/>
    <mergeCell ref="G130:G132"/>
    <mergeCell ref="H130:H132"/>
    <mergeCell ref="I130:I132"/>
  </mergeCells>
  <pageMargins left="0.7" right="0.7" top="0.75" bottom="0.75" header="0.3" footer="0.3"/>
  <pageSetup paperSize="9" scale="40" fitToHeight="0" orientation="landscape" r:id="rId1"/>
  <rowBreaks count="2" manualBreakCount="2">
    <brk id="13" max="11" man="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Таблица 15</vt:lpstr>
      <vt:lpstr>'Таблица 15'!Заголовки_для_печати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Великошинская Елена Владимировна</dc:creator>
  <cp:lastModifiedBy>Алякимова Анжелика Анатольевна</cp:lastModifiedBy>
  <cp:lastPrinted>2018-08-15T11:18:15Z</cp:lastPrinted>
  <dcterms:created xsi:type="dcterms:W3CDTF">2018-04-28T08:41:39Z</dcterms:created>
  <dcterms:modified xsi:type="dcterms:W3CDTF">2018-08-15T11:38:45Z</dcterms:modified>
</cp:coreProperties>
</file>